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ayumi\Documents\ドキュメント\2023\入検\出願書類\アップ済み\"/>
    </mc:Choice>
  </mc:AlternateContent>
  <xr:revisionPtr revIDLastSave="0" documentId="13_ncr:1_{5353A905-8B09-4DF0-842A-493EFDCEB90E}" xr6:coauthVersionLast="47" xr6:coauthVersionMax="47" xr10:uidLastSave="{00000000-0000-0000-0000-000000000000}"/>
  <bookViews>
    <workbookView xWindow="-108" yWindow="-108" windowWidth="23256" windowHeight="12576" xr2:uid="{00000000-000D-0000-FFFF-FFFF00000000}"/>
  </bookViews>
  <sheets>
    <sheet name="お読みください" sheetId="15" r:id="rId1"/>
    <sheet name="ディスプレイ解像度変更" sheetId="20" r:id="rId2"/>
    <sheet name="入力" sheetId="4" r:id="rId3"/>
    <sheet name="封筒用ラベル" sheetId="17" r:id="rId4"/>
    <sheet name="報告書" sheetId="5" r:id="rId5"/>
    <sheet name="報告書別紙" sheetId="8" r:id="rId6"/>
    <sheet name="推薦書" sheetId="6" r:id="rId7"/>
    <sheet name="推薦書別紙" sheetId="13" state="hidden" r:id="rId8"/>
  </sheets>
  <definedNames>
    <definedName name="_xlnm.Print_Area" localSheetId="0">お読みください!$A$1:$C$27</definedName>
    <definedName name="_xlnm.Print_Area" localSheetId="6">推薦書!$A$1:$BX$97</definedName>
    <definedName name="_xlnm.Print_Area" localSheetId="7">推薦書別紙!$A$1:$BX$114</definedName>
    <definedName name="_xlnm.Print_Area" localSheetId="2">入力!$A$1:$S$41</definedName>
    <definedName name="_xlnm.Print_Area" localSheetId="3">封筒用ラベル!$A$1:$B$10</definedName>
    <definedName name="_xlnm.Print_Area" localSheetId="4">報告書!$A$1:$BX$114</definedName>
    <definedName name="_xlnm.Print_Area" localSheetId="5">報告書別紙!$A$1:$BX$114</definedName>
    <definedName name="図形">INDIRECT(入力!$AJ$89)</definedName>
    <definedName name="非表示">入力!$AK$94</definedName>
    <definedName name="表示">入力!$AJ$94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4" l="1"/>
  <c r="C84" i="4"/>
  <c r="C90" i="4"/>
  <c r="C92" i="4"/>
  <c r="D78" i="6"/>
  <c r="D77" i="6"/>
  <c r="BY77" i="6"/>
  <c r="A92" i="4"/>
  <c r="AJ93" i="4"/>
  <c r="A90" i="4"/>
  <c r="A88" i="4"/>
  <c r="AJ91" i="4"/>
  <c r="E102" i="5"/>
  <c r="Q95" i="5"/>
  <c r="A95" i="4" l="1"/>
  <c r="B3" i="17"/>
  <c r="AJ89" i="4"/>
  <c r="F94" i="4" l="1"/>
  <c r="B94" i="4"/>
  <c r="C86" i="4"/>
  <c r="A85" i="4"/>
  <c r="A83" i="4"/>
  <c r="A81" i="4"/>
  <c r="T85" i="4"/>
  <c r="B6" i="17" l="1"/>
  <c r="BC113" i="13" l="1"/>
  <c r="BE111" i="13"/>
  <c r="J30" i="13"/>
  <c r="AX28" i="13"/>
  <c r="AK28" i="13"/>
  <c r="J28" i="13"/>
  <c r="AN22" i="13"/>
  <c r="AN19" i="13"/>
  <c r="AN16" i="13"/>
  <c r="AN13" i="13"/>
  <c r="BK9" i="13"/>
  <c r="BP1" i="13"/>
  <c r="BK1" i="13"/>
  <c r="A34" i="13" l="1"/>
  <c r="P54" i="4"/>
  <c r="BC71" i="5"/>
  <c r="BC59" i="5"/>
  <c r="BC47" i="5"/>
  <c r="A55" i="4" l="1"/>
  <c r="P53" i="4" s="1"/>
  <c r="P78" i="4"/>
  <c r="P74" i="4"/>
  <c r="P70" i="4"/>
  <c r="P66" i="4"/>
  <c r="P62" i="4"/>
  <c r="P58" i="4"/>
  <c r="A79" i="4"/>
  <c r="P77" i="4" s="1"/>
  <c r="A75" i="4"/>
  <c r="P73" i="4" s="1"/>
  <c r="A71" i="4"/>
  <c r="P69" i="4" s="1"/>
  <c r="A67" i="4"/>
  <c r="P65" i="4" s="1"/>
  <c r="AL92" i="5"/>
  <c r="AL89" i="5"/>
  <c r="AL86" i="5"/>
  <c r="A63" i="4"/>
  <c r="P61" i="4" s="1"/>
  <c r="A59" i="4"/>
  <c r="P57" i="4" s="1"/>
  <c r="A51" i="4"/>
  <c r="D49" i="4" l="1"/>
  <c r="P49" i="4" s="1"/>
  <c r="A34" i="8" s="1"/>
  <c r="BC113" i="8"/>
  <c r="BE111" i="8"/>
  <c r="J30" i="8"/>
  <c r="AX28" i="8"/>
  <c r="AK28" i="8"/>
  <c r="J28" i="8"/>
  <c r="AN22" i="8"/>
  <c r="AN19" i="8"/>
  <c r="AN16" i="8"/>
  <c r="AN13" i="8"/>
  <c r="BK9" i="8"/>
  <c r="BP1" i="8"/>
  <c r="BK1" i="8"/>
  <c r="A43" i="4" l="1"/>
  <c r="BP1" i="5" l="1"/>
  <c r="BK1" i="5"/>
  <c r="BP1" i="6" l="1"/>
  <c r="BK9" i="6"/>
  <c r="AN19" i="6"/>
  <c r="AN22" i="6"/>
  <c r="AN25" i="6"/>
  <c r="AN28" i="6"/>
  <c r="AX89" i="6"/>
  <c r="J91" i="6"/>
  <c r="AK91" i="6"/>
  <c r="J93" i="6"/>
  <c r="BE111" i="5" l="1"/>
  <c r="BC113" i="5"/>
  <c r="B23" i="4" l="1"/>
  <c r="AX37" i="5" l="1"/>
  <c r="I17" i="4"/>
  <c r="AX39" i="5" s="1"/>
  <c r="AE86" i="5"/>
  <c r="AE92" i="5"/>
  <c r="J92" i="5"/>
  <c r="J86" i="5"/>
  <c r="J89" i="5"/>
  <c r="Q92" i="5"/>
  <c r="AE89" i="5"/>
  <c r="Q89" i="5"/>
  <c r="Q86" i="5"/>
  <c r="H37" i="4" l="1"/>
  <c r="H38" i="4"/>
  <c r="H36" i="4"/>
  <c r="AX41" i="5"/>
  <c r="J41" i="5"/>
  <c r="J39" i="5"/>
  <c r="J37" i="5"/>
  <c r="BC34" i="5"/>
  <c r="J34" i="5"/>
  <c r="AX28" i="5"/>
  <c r="J30" i="5"/>
  <c r="J28" i="5"/>
  <c r="AN22" i="5"/>
  <c r="AN19" i="5"/>
  <c r="AN16" i="5"/>
  <c r="AN13" i="5"/>
  <c r="AK28" i="5"/>
  <c r="BK9" i="5"/>
  <c r="AS53" i="5"/>
  <c r="AB77" i="5"/>
  <c r="P77" i="5"/>
  <c r="AZ74" i="5"/>
  <c r="AH77" i="5"/>
  <c r="J56" i="5"/>
  <c r="J74" i="5"/>
  <c r="AT80" i="5"/>
  <c r="Y80" i="5"/>
  <c r="Y74" i="5"/>
  <c r="V80" i="5"/>
  <c r="Y77" i="5"/>
  <c r="AD53" i="5"/>
  <c r="AE80" i="5"/>
  <c r="AW77" i="5"/>
  <c r="J50" i="5"/>
  <c r="T56" i="5"/>
  <c r="AE77" i="5"/>
  <c r="O56" i="5"/>
  <c r="Y53" i="5"/>
  <c r="AI56" i="5"/>
  <c r="P80" i="5"/>
  <c r="AX56" i="5"/>
  <c r="AS56" i="5"/>
  <c r="AE74" i="5"/>
  <c r="AH80" i="5"/>
  <c r="AB74" i="5"/>
  <c r="AB80" i="5"/>
  <c r="V77" i="5"/>
  <c r="M80" i="5"/>
  <c r="Y50" i="5"/>
  <c r="T50" i="5"/>
  <c r="T53" i="5"/>
  <c r="AQ80" i="5"/>
  <c r="J80" i="5"/>
  <c r="X89" i="5"/>
  <c r="J77" i="5"/>
  <c r="AK77" i="5"/>
  <c r="AD50" i="5"/>
  <c r="S77" i="5"/>
  <c r="X86" i="5"/>
  <c r="O50" i="5"/>
  <c r="AI53" i="5"/>
  <c r="AW80" i="5"/>
  <c r="M77" i="5"/>
  <c r="AQ77" i="5"/>
  <c r="AX53" i="5"/>
  <c r="J53" i="5"/>
  <c r="S74" i="5"/>
  <c r="O53" i="5"/>
  <c r="Y56" i="5"/>
  <c r="AK80" i="5"/>
  <c r="M74" i="5"/>
  <c r="AZ80" i="5"/>
  <c r="AT74" i="5"/>
  <c r="AI50" i="5"/>
  <c r="AQ74" i="5"/>
  <c r="AW74" i="5"/>
  <c r="V74" i="5"/>
  <c r="P74" i="5"/>
  <c r="AN56" i="5"/>
  <c r="AS50" i="5"/>
  <c r="AH74" i="5"/>
  <c r="AT77" i="5"/>
  <c r="AD56" i="5"/>
  <c r="AN53" i="5"/>
  <c r="S80" i="5"/>
  <c r="AZ77" i="5"/>
  <c r="X92" i="5"/>
  <c r="B38" i="4" l="1"/>
  <c r="AK74" i="5"/>
</calcChain>
</file>

<file path=xl/sharedStrings.xml><?xml version="1.0" encoding="utf-8"?>
<sst xmlns="http://schemas.openxmlformats.org/spreadsheetml/2006/main" count="810" uniqueCount="215">
  <si>
    <t>学習の記録</t>
    <rPh sb="0" eb="2">
      <t>ガクシュウ</t>
    </rPh>
    <rPh sb="3" eb="5">
      <t>キロク</t>
    </rPh>
    <phoneticPr fontId="1"/>
  </si>
  <si>
    <t>4年</t>
    <rPh sb="1" eb="2">
      <t>ネン</t>
    </rPh>
    <phoneticPr fontId="1"/>
  </si>
  <si>
    <t>5年</t>
    <rPh sb="1" eb="2">
      <t>ネン</t>
    </rPh>
    <phoneticPr fontId="1"/>
  </si>
  <si>
    <t>教科</t>
    <rPh sb="0" eb="2">
      <t>キョウカ</t>
    </rPh>
    <phoneticPr fontId="1"/>
  </si>
  <si>
    <t>国語</t>
    <rPh sb="0" eb="2">
      <t>コクゴ</t>
    </rPh>
    <phoneticPr fontId="1"/>
  </si>
  <si>
    <t>社会</t>
    <rPh sb="0" eb="2">
      <t>シャカイ</t>
    </rPh>
    <phoneticPr fontId="1"/>
  </si>
  <si>
    <t>算数</t>
    <rPh sb="0" eb="2">
      <t>サンスウ</t>
    </rPh>
    <phoneticPr fontId="1"/>
  </si>
  <si>
    <t>理科</t>
    <rPh sb="0" eb="2">
      <t>リカ</t>
    </rPh>
    <phoneticPr fontId="1"/>
  </si>
  <si>
    <t>音楽</t>
    <rPh sb="0" eb="2">
      <t>オンガク</t>
    </rPh>
    <phoneticPr fontId="1"/>
  </si>
  <si>
    <t>図画
工作</t>
    <rPh sb="0" eb="2">
      <t>ズガ</t>
    </rPh>
    <rPh sb="3" eb="5">
      <t>コウサク</t>
    </rPh>
    <phoneticPr fontId="1"/>
  </si>
  <si>
    <t>家庭</t>
    <rPh sb="0" eb="2">
      <t>カテイ</t>
    </rPh>
    <phoneticPr fontId="1"/>
  </si>
  <si>
    <t>体育</t>
    <rPh sb="0" eb="2">
      <t>タイイク</t>
    </rPh>
    <phoneticPr fontId="1"/>
  </si>
  <si>
    <t>6年</t>
    <rPh sb="1" eb="2">
      <t>ネン</t>
    </rPh>
    <phoneticPr fontId="1"/>
  </si>
  <si>
    <t>行動の記録</t>
    <rPh sb="0" eb="2">
      <t>コウドウ</t>
    </rPh>
    <rPh sb="3" eb="5">
      <t>キロク</t>
    </rPh>
    <phoneticPr fontId="1"/>
  </si>
  <si>
    <t>特別活動の記録</t>
    <rPh sb="0" eb="2">
      <t>トクベツ</t>
    </rPh>
    <rPh sb="2" eb="4">
      <t>カツドウ</t>
    </rPh>
    <rPh sb="5" eb="7">
      <t>キロク</t>
    </rPh>
    <phoneticPr fontId="1"/>
  </si>
  <si>
    <t>外国語</t>
    <rPh sb="0" eb="3">
      <t>ガイコクゴ</t>
    </rPh>
    <phoneticPr fontId="1"/>
  </si>
  <si>
    <t>総合的な学習の記録</t>
    <rPh sb="0" eb="3">
      <t>ソウゴウテキ</t>
    </rPh>
    <rPh sb="4" eb="6">
      <t>ガクシュウ</t>
    </rPh>
    <rPh sb="7" eb="9">
      <t>キロク</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</si>
  <si>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</si>
  <si>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</si>
  <si>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責任感</t>
    <rPh sb="1" eb="4">
      <t>セキニンカン</t>
    </rPh>
    <phoneticPr fontId="1"/>
  </si>
  <si>
    <t>　創意工夫</t>
    <rPh sb="1" eb="5">
      <t>ソウイクフウ</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</si>
  <si>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</si>
  <si>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</si>
  <si>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</si>
  <si>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公正・公平</t>
    <rPh sb="1" eb="3">
      <t>コウセイ</t>
    </rPh>
    <rPh sb="4" eb="6">
      <t>コウヘイ</t>
    </rPh>
    <phoneticPr fontId="1"/>
  </si>
  <si>
    <t>　公共心・公徳心</t>
    <rPh sb="1" eb="4">
      <t>コウキョウシン</t>
    </rPh>
    <rPh sb="5" eb="8">
      <t>コウトクシン</t>
    </rPh>
    <phoneticPr fontId="1"/>
  </si>
  <si>
    <t>　学級活動</t>
    <rPh sb="1" eb="3">
      <t>ガッキュウ</t>
    </rPh>
    <rPh sb="3" eb="5">
      <t>カツドウ</t>
    </rPh>
    <phoneticPr fontId="1"/>
  </si>
  <si>
    <t>　児童会活動</t>
    <rPh sb="1" eb="4">
      <t>ジドウカイ</t>
    </rPh>
    <rPh sb="4" eb="6">
      <t>カツドウ</t>
    </rPh>
    <phoneticPr fontId="1"/>
  </si>
  <si>
    <t>　クラブ活動</t>
    <rPh sb="4" eb="6">
      <t>カツドウ</t>
    </rPh>
    <phoneticPr fontId="1"/>
  </si>
  <si>
    <t>　学校行事</t>
    <rPh sb="1" eb="3">
      <t>ガッコウ</t>
    </rPh>
    <rPh sb="3" eb="5">
      <t>ギョウジ</t>
    </rPh>
    <phoneticPr fontId="1"/>
  </si>
  <si>
    <t>出席停止・
忌引き等の日数</t>
    <phoneticPr fontId="1"/>
  </si>
  <si>
    <t>授業日数</t>
    <rPh sb="0" eb="2">
      <t>ジュギョウ</t>
    </rPh>
    <rPh sb="2" eb="4">
      <t>ニッスウ</t>
    </rPh>
    <phoneticPr fontId="1"/>
  </si>
  <si>
    <t>出席しなくてはならない日数</t>
    <rPh sb="0" eb="2">
      <t>シュッセキ</t>
    </rPh>
    <rPh sb="11" eb="13">
      <t>ニッスウ</t>
    </rPh>
    <phoneticPr fontId="1"/>
  </si>
  <si>
    <t>欠席日数</t>
    <rPh sb="0" eb="2">
      <t>ケッセキ</t>
    </rPh>
    <rPh sb="2" eb="4">
      <t>ニッスウ</t>
    </rPh>
    <phoneticPr fontId="1"/>
  </si>
  <si>
    <t>出欠・身体の記録</t>
    <rPh sb="0" eb="2">
      <t>シュッケツ</t>
    </rPh>
    <rPh sb="3" eb="5">
      <t>シンタイ</t>
    </rPh>
    <rPh sb="6" eb="8">
      <t>キロク</t>
    </rPh>
    <phoneticPr fontId="1"/>
  </si>
  <si>
    <t>ふりがな</t>
    <phoneticPr fontId="1"/>
  </si>
  <si>
    <t>氏名</t>
    <rPh sb="0" eb="2">
      <t>シメイ</t>
    </rPh>
    <phoneticPr fontId="1"/>
  </si>
  <si>
    <t>生年月日</t>
    <rPh sb="0" eb="2">
      <t>セイネン</t>
    </rPh>
    <rPh sb="2" eb="4">
      <t>ガッピ</t>
    </rPh>
    <phoneticPr fontId="1"/>
  </si>
  <si>
    <t>志願者</t>
    <rPh sb="0" eb="3">
      <t>シガンシャ</t>
    </rPh>
    <phoneticPr fontId="1"/>
  </si>
  <si>
    <t>保護者</t>
    <rPh sb="0" eb="3">
      <t>ホゴシャ</t>
    </rPh>
    <phoneticPr fontId="1"/>
  </si>
  <si>
    <t>志願者との関係</t>
    <rPh sb="0" eb="3">
      <t>シガンシャ</t>
    </rPh>
    <rPh sb="5" eb="7">
      <t>カンケイ</t>
    </rPh>
    <phoneticPr fontId="1"/>
  </si>
  <si>
    <t>現住所</t>
    <rPh sb="0" eb="3">
      <t>ゲンジュウショ</t>
    </rPh>
    <phoneticPr fontId="1"/>
  </si>
  <si>
    <t>報告書</t>
    <rPh sb="0" eb="3">
      <t>ホウコクショ</t>
    </rPh>
    <phoneticPr fontId="1"/>
  </si>
  <si>
    <t>東京大学教育学部附属中等教育学校長　殿</t>
    <rPh sb="0" eb="16">
      <t>トウキョウダイガクキョウイクガクブフゾクチュウナド</t>
    </rPh>
    <rPh sb="16" eb="17">
      <t>チョウ</t>
    </rPh>
    <rPh sb="18" eb="19">
      <t>トノ</t>
    </rPh>
    <phoneticPr fontId="1"/>
  </si>
  <si>
    <t>学校名</t>
    <rPh sb="0" eb="3">
      <t>ガッコウメイ</t>
    </rPh>
    <phoneticPr fontId="1"/>
  </si>
  <si>
    <t>学校長名</t>
    <rPh sb="0" eb="3">
      <t>ガッコウチョウ</t>
    </rPh>
    <rPh sb="3" eb="4">
      <t>メイ</t>
    </rPh>
    <phoneticPr fontId="1"/>
  </si>
  <si>
    <t>所在地</t>
    <rPh sb="0" eb="3">
      <t>ショザイチ</t>
    </rPh>
    <phoneticPr fontId="1"/>
  </si>
  <si>
    <t>電話番号</t>
    <rPh sb="0" eb="2">
      <t>デンワ</t>
    </rPh>
    <rPh sb="2" eb="4">
      <t>バンゴウ</t>
    </rPh>
    <phoneticPr fontId="1"/>
  </si>
  <si>
    <t>総合所見</t>
    <rPh sb="0" eb="2">
      <t>ソウゴウ</t>
    </rPh>
    <rPh sb="2" eb="4">
      <t>ショケン</t>
    </rPh>
    <phoneticPr fontId="1"/>
  </si>
  <si>
    <t>指導上特記すべき健康状況・運動機能・既往症等</t>
    <rPh sb="8" eb="10">
      <t>ケンコウ</t>
    </rPh>
    <rPh sb="10" eb="12">
      <t>ジョウキョウ</t>
    </rPh>
    <phoneticPr fontId="1"/>
  </si>
  <si>
    <t>記載責任者</t>
    <rPh sb="0" eb="2">
      <t>キサイ</t>
    </rPh>
    <rPh sb="2" eb="5">
      <t>セキニンシャ</t>
    </rPh>
    <phoneticPr fontId="1"/>
  </si>
  <si>
    <t>学校名</t>
    <rPh sb="0" eb="3">
      <t>ガッコウメイ</t>
    </rPh>
    <phoneticPr fontId="1"/>
  </si>
  <si>
    <t>学校設置者</t>
    <rPh sb="0" eb="2">
      <t>ガッコウ</t>
    </rPh>
    <rPh sb="2" eb="5">
      <t>セッチシャ</t>
    </rPh>
    <phoneticPr fontId="1"/>
  </si>
  <si>
    <t>国立</t>
    <rPh sb="0" eb="2">
      <t>コクリツ</t>
    </rPh>
    <phoneticPr fontId="1"/>
  </si>
  <si>
    <t>私立</t>
    <rPh sb="0" eb="2">
      <t>シリツ</t>
    </rPh>
    <phoneticPr fontId="1"/>
  </si>
  <si>
    <t>公立</t>
    <rPh sb="0" eb="2">
      <t>コウリツ</t>
    </rPh>
    <phoneticPr fontId="1"/>
  </si>
  <si>
    <t>立</t>
    <rPh sb="0" eb="1">
      <t>リツ</t>
    </rPh>
    <phoneticPr fontId="1"/>
  </si>
  <si>
    <t>所在地</t>
    <rPh sb="0" eb="3">
      <t>ショザイチ</t>
    </rPh>
    <phoneticPr fontId="1"/>
  </si>
  <si>
    <t>電話番号</t>
    <rPh sb="0" eb="2">
      <t>デンワ</t>
    </rPh>
    <rPh sb="2" eb="4">
      <t>バンゴウ</t>
    </rPh>
    <phoneticPr fontId="1"/>
  </si>
  <si>
    <t>年</t>
    <rPh sb="0" eb="1">
      <t>ネン</t>
    </rPh>
    <phoneticPr fontId="1"/>
  </si>
  <si>
    <t>月</t>
    <rPh sb="0" eb="1">
      <t>ガツ</t>
    </rPh>
    <phoneticPr fontId="1"/>
  </si>
  <si>
    <t>日 生</t>
    <rPh sb="0" eb="1">
      <t>ニチ</t>
    </rPh>
    <rPh sb="2" eb="3">
      <t>ナマ</t>
    </rPh>
    <phoneticPr fontId="1"/>
  </si>
  <si>
    <t>一般</t>
    <rPh sb="0" eb="2">
      <t>イッパン</t>
    </rPh>
    <phoneticPr fontId="1"/>
  </si>
  <si>
    <t>推薦</t>
    <rPh sb="0" eb="2">
      <t>スイセン</t>
    </rPh>
    <phoneticPr fontId="1"/>
  </si>
  <si>
    <t>選抜</t>
    <rPh sb="0" eb="2">
      <t>センバツ</t>
    </rPh>
    <phoneticPr fontId="1"/>
  </si>
  <si>
    <t>三つ子</t>
    <rPh sb="0" eb="1">
      <t>ミ</t>
    </rPh>
    <rPh sb="2" eb="3">
      <t>ゴ</t>
    </rPh>
    <phoneticPr fontId="1"/>
  </si>
  <si>
    <t>一般児</t>
    <rPh sb="0" eb="3">
      <t>イッパンジ</t>
    </rPh>
    <phoneticPr fontId="1"/>
  </si>
  <si>
    <t>双生児</t>
    <rPh sb="0" eb="3">
      <t>ソウセイジ</t>
    </rPh>
    <phoneticPr fontId="1"/>
  </si>
  <si>
    <t>性別</t>
    <rPh sb="0" eb="2">
      <t>セイベツ</t>
    </rPh>
    <phoneticPr fontId="1"/>
  </si>
  <si>
    <t>出願枠タイプ</t>
    <rPh sb="0" eb="2">
      <t>シュツガン</t>
    </rPh>
    <rPh sb="2" eb="3">
      <t>ワク</t>
    </rPh>
    <phoneticPr fontId="1"/>
  </si>
  <si>
    <t>異性</t>
    <rPh sb="0" eb="2">
      <t>イセイ</t>
    </rPh>
    <phoneticPr fontId="1"/>
  </si>
  <si>
    <t>小学校情報</t>
    <rPh sb="0" eb="3">
      <t>ショウガッコウ</t>
    </rPh>
    <rPh sb="3" eb="5">
      <t>ジョウホウ</t>
    </rPh>
    <phoneticPr fontId="1"/>
  </si>
  <si>
    <t>郵便番号</t>
    <rPh sb="0" eb="2">
      <t>ユウビン</t>
    </rPh>
    <rPh sb="2" eb="4">
      <t>バンゴウ</t>
    </rPh>
    <phoneticPr fontId="1"/>
  </si>
  <si>
    <t>-</t>
    <phoneticPr fontId="1"/>
  </si>
  <si>
    <t>都道府県 市区町村</t>
    <rPh sb="0" eb="4">
      <t>トドウフケン</t>
    </rPh>
    <rPh sb="5" eb="9">
      <t>シクチョウソン</t>
    </rPh>
    <phoneticPr fontId="1"/>
  </si>
  <si>
    <t>以降の住所</t>
    <rPh sb="0" eb="2">
      <t>イコウ</t>
    </rPh>
    <rPh sb="3" eb="5">
      <t>ジュウショ</t>
    </rPh>
    <phoneticPr fontId="1"/>
  </si>
  <si>
    <t>氏名</t>
    <rPh sb="0" eb="2">
      <t>シメイ</t>
    </rPh>
    <phoneticPr fontId="1"/>
  </si>
  <si>
    <t>氏名ふりがな</t>
    <rPh sb="0" eb="2">
      <t>シメイ</t>
    </rPh>
    <phoneticPr fontId="1"/>
  </si>
  <si>
    <t>生年月日</t>
    <rPh sb="0" eb="2">
      <t>セイネン</t>
    </rPh>
    <rPh sb="2" eb="4">
      <t>ガッピ</t>
    </rPh>
    <phoneticPr fontId="1"/>
  </si>
  <si>
    <t>志願者</t>
    <rPh sb="0" eb="3">
      <t>シガンシャ</t>
    </rPh>
    <phoneticPr fontId="1"/>
  </si>
  <si>
    <t>志願者との関係</t>
    <rPh sb="0" eb="3">
      <t>シガンシャ</t>
    </rPh>
    <rPh sb="5" eb="7">
      <t>カンケイ</t>
    </rPh>
    <phoneticPr fontId="1"/>
  </si>
  <si>
    <t>保護者</t>
    <rPh sb="0" eb="3">
      <t>ホゴシャ</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</si>
  <si>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</si>
  <si>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</si>
  <si>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</si>
  <si>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</si>
  <si>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図画
工作</t>
    <rPh sb="0" eb="2">
      <t>ズガ</t>
    </rPh>
    <rPh sb="3" eb="5">
      <t>コウサク</t>
    </rPh>
    <phoneticPr fontId="1"/>
  </si>
  <si>
    <t>家庭</t>
    <rPh sb="0" eb="2">
      <t>カテイ</t>
    </rPh>
    <phoneticPr fontId="1"/>
  </si>
  <si>
    <t>体育</t>
    <rPh sb="0" eb="2">
      <t>タイイク</t>
    </rPh>
    <phoneticPr fontId="1"/>
  </si>
  <si>
    <t>外国語</t>
    <rPh sb="0" eb="3">
      <t>ガイコクゴ</t>
    </rPh>
    <phoneticPr fontId="1"/>
  </si>
  <si>
    <t>総合的な学習の記録</t>
    <rPh sb="0" eb="3">
      <t>ソウゴウテキ</t>
    </rPh>
    <rPh sb="4" eb="6">
      <t>ガクシュウ</t>
    </rPh>
    <rPh sb="7" eb="9">
      <t>キロク</t>
    </rPh>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</si>
  <si>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</si>
  <si>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</si>
  <si>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</si>
  <si>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</si>
  <si>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</si>
  <si>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</si>
  <si>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</si>
  <si>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</si>
  <si>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</si>
  <si>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基本的な生活習慣</t>
    <rPh sb="0" eb="3">
      <t>キホンテキ</t>
    </rPh>
    <rPh sb="4" eb="6">
      <t>セイカツ</t>
    </rPh>
    <rPh sb="6" eb="8">
      <t>シュウカン</t>
    </rPh>
    <phoneticPr fontId="1"/>
  </si>
  <si>
    <t>健康・体力の向上</t>
    <rPh sb="0" eb="2">
      <t>ケンコウ</t>
    </rPh>
    <rPh sb="3" eb="5">
      <t>タイリョク</t>
    </rPh>
    <rPh sb="6" eb="8">
      <t>コウジョウ</t>
    </rPh>
    <phoneticPr fontId="1"/>
  </si>
  <si>
    <t>自主・自立</t>
    <rPh sb="0" eb="2">
      <t>ジシュ</t>
    </rPh>
    <rPh sb="3" eb="5">
      <t>ジリツ</t>
    </rPh>
    <phoneticPr fontId="1"/>
  </si>
  <si>
    <t>責任感</t>
    <rPh sb="0" eb="3">
      <t>セキニンカン</t>
    </rPh>
    <phoneticPr fontId="1"/>
  </si>
  <si>
    <t>創意工夫</t>
    <rPh sb="0" eb="4">
      <t>ソウイクフウ</t>
    </rPh>
    <phoneticPr fontId="1"/>
  </si>
  <si>
    <t>思いやり・協力</t>
    <rPh sb="0" eb="1">
      <t>オモ</t>
    </rPh>
    <rPh sb="5" eb="7">
      <t>キョウリョク</t>
    </rPh>
    <phoneticPr fontId="1"/>
  </si>
  <si>
    <t>生命尊重・自然愛護</t>
    <rPh sb="0" eb="4">
      <t>セイメイソンチョウ</t>
    </rPh>
    <rPh sb="5" eb="9">
      <t>シゼンアイゴ</t>
    </rPh>
    <phoneticPr fontId="1"/>
  </si>
  <si>
    <t>勤労・奉仕</t>
    <rPh sb="0" eb="2">
      <t>キンロウ</t>
    </rPh>
    <rPh sb="3" eb="5">
      <t>ホウシ</t>
    </rPh>
    <phoneticPr fontId="1"/>
  </si>
  <si>
    <t>公正・公平</t>
    <rPh sb="0" eb="2">
      <t>コウセイ</t>
    </rPh>
    <rPh sb="3" eb="5">
      <t>コウヘイ</t>
    </rPh>
    <phoneticPr fontId="1"/>
  </si>
  <si>
    <t>公共心・公徳心</t>
    <rPh sb="0" eb="3">
      <t>コウキョウシン</t>
    </rPh>
    <rPh sb="4" eb="7">
      <t>コウトクシン</t>
    </rPh>
    <phoneticPr fontId="1"/>
  </si>
  <si>
    <t>o</t>
    <phoneticPr fontId="1"/>
  </si>
  <si>
    <t>学級活動</t>
    <rPh sb="0" eb="2">
      <t>ガッキュウ</t>
    </rPh>
    <rPh sb="2" eb="4">
      <t>カツドウ</t>
    </rPh>
    <phoneticPr fontId="1"/>
  </si>
  <si>
    <t>児童会活動</t>
    <rPh sb="0" eb="3">
      <t>ジドウカイ</t>
    </rPh>
    <rPh sb="3" eb="5">
      <t>カツドウ</t>
    </rPh>
    <phoneticPr fontId="1"/>
  </si>
  <si>
    <t>クラブ活動</t>
    <rPh sb="3" eb="5">
      <t>カツドウ</t>
    </rPh>
    <phoneticPr fontId="1"/>
  </si>
  <si>
    <t>学校行事</t>
    <rPh sb="0" eb="2">
      <t>ガッコウ</t>
    </rPh>
    <rPh sb="2" eb="4">
      <t>ギョウジ</t>
    </rPh>
    <phoneticPr fontId="1"/>
  </si>
  <si>
    <t>授業日数</t>
    <rPh sb="0" eb="2">
      <t>ジュギョウ</t>
    </rPh>
    <rPh sb="2" eb="4">
      <t>ニッスウ</t>
    </rPh>
    <phoneticPr fontId="1"/>
  </si>
  <si>
    <t>出席停止・忌引き等の日数</t>
    <rPh sb="0" eb="2">
      <t>シュッセキ</t>
    </rPh>
    <rPh sb="2" eb="4">
      <t>テイシ</t>
    </rPh>
    <rPh sb="5" eb="7">
      <t>キビ</t>
    </rPh>
    <rPh sb="8" eb="9">
      <t>トウ</t>
    </rPh>
    <rPh sb="10" eb="12">
      <t>ニッスウ</t>
    </rPh>
    <phoneticPr fontId="1"/>
  </si>
  <si>
    <t>出席しなくてはならない日数</t>
    <rPh sb="0" eb="2">
      <t>シュッセキ</t>
    </rPh>
    <rPh sb="11" eb="13">
      <t>ニッスウ</t>
    </rPh>
    <phoneticPr fontId="1"/>
  </si>
  <si>
    <t>欠席日数</t>
    <rPh sb="0" eb="2">
      <t>ケッセキ</t>
    </rPh>
    <rPh sb="2" eb="4">
      <t>ニッスウ</t>
    </rPh>
    <phoneticPr fontId="1"/>
  </si>
  <si>
    <t>出欠・身体の記録</t>
    <rPh sb="0" eb="2">
      <t>シュッケツ</t>
    </rPh>
    <rPh sb="3" eb="5">
      <t>シンタイ</t>
    </rPh>
    <rPh sb="6" eb="8">
      <t>キロク</t>
    </rPh>
    <phoneticPr fontId="1"/>
  </si>
  <si>
    <t>学習指導要録にて○の場合は1を入力する。それ以外には0を入力する。
6年次については、趣旨に照らして十分に満足できる状況にある場合には1を入力する。それ以外には0を入力する。</t>
    <rPh sb="0" eb="2">
      <t>ガクシュウ</t>
    </rPh>
    <rPh sb="2" eb="4">
      <t>シドウ</t>
    </rPh>
    <rPh sb="4" eb="6">
      <t>ヨウロク</t>
    </rPh>
    <rPh sb="10" eb="12">
      <t>バアイ</t>
    </rPh>
    <rPh sb="15" eb="17">
      <t>ニュウリョク</t>
    </rPh>
    <rPh sb="22" eb="24">
      <t>イガイ</t>
    </rPh>
    <rPh sb="28" eb="30">
      <t>ニュウリョク</t>
    </rPh>
    <rPh sb="35" eb="37">
      <t>ネンジ</t>
    </rPh>
    <phoneticPr fontId="1"/>
  </si>
  <si>
    <t>総合所見</t>
    <rPh sb="0" eb="2">
      <t>ソウゴウ</t>
    </rPh>
    <rPh sb="2" eb="4">
      <t>ショケン</t>
    </rPh>
    <phoneticPr fontId="1"/>
  </si>
  <si>
    <t>学校長氏名</t>
    <rPh sb="0" eb="3">
      <t>ガッコウチョウ</t>
    </rPh>
    <rPh sb="3" eb="5">
      <t>シメイ</t>
    </rPh>
    <phoneticPr fontId="1"/>
  </si>
  <si>
    <t>男子</t>
    <rPh sb="0" eb="2">
      <t>ダンシ</t>
    </rPh>
    <phoneticPr fontId="1"/>
  </si>
  <si>
    <t>女子</t>
    <rPh sb="0" eb="2">
      <t>ジョシ</t>
    </rPh>
    <phoneticPr fontId="1"/>
  </si>
  <si>
    <t>志願者と同居・別居</t>
    <rPh sb="0" eb="3">
      <t>シガンシャ</t>
    </rPh>
    <rPh sb="4" eb="6">
      <t>ドウキョ</t>
    </rPh>
    <rPh sb="7" eb="9">
      <t>ベッキョ</t>
    </rPh>
    <phoneticPr fontId="1"/>
  </si>
  <si>
    <t>同居</t>
    <rPh sb="0" eb="2">
      <t>ドウキョ</t>
    </rPh>
    <phoneticPr fontId="1"/>
  </si>
  <si>
    <t>別居</t>
    <rPh sb="0" eb="2">
      <t>ベッキョ</t>
    </rPh>
    <phoneticPr fontId="1"/>
  </si>
  <si>
    <t>入力!</t>
    <phoneticPr fontId="1"/>
  </si>
  <si>
    <r>
      <t>３段階評定（１～３）を入力</t>
    </r>
    <r>
      <rPr>
        <sz val="9"/>
        <color rgb="FFFF0000"/>
        <rFont val="游ゴシック"/>
        <family val="3"/>
        <charset val="128"/>
        <scheme val="minor"/>
      </rPr>
      <t xml:space="preserve">
当該学年で学習していない教科については０を入力</t>
    </r>
    <rPh sb="0" eb="3">
      <t>サンダンカイ</t>
    </rPh>
    <rPh sb="3" eb="5">
      <t>ヒョウテイ</t>
    </rPh>
    <rPh sb="11" eb="13">
      <t>ニュウリョク</t>
    </rPh>
    <rPh sb="14" eb="16">
      <t>トウガイ</t>
    </rPh>
    <rPh sb="16" eb="18">
      <t>ガクネン</t>
    </rPh>
    <rPh sb="19" eb="21">
      <t>ガクシュウ</t>
    </rPh>
    <rPh sb="26" eb="28">
      <t>キョウカ</t>
    </rPh>
    <rPh sb="35" eb="37">
      <t>ニュウリョク</t>
    </rPh>
    <phoneticPr fontId="1"/>
  </si>
  <si>
    <t>推薦書</t>
    <rPh sb="0" eb="3">
      <t>スイセンショ</t>
    </rPh>
    <phoneticPr fontId="1"/>
  </si>
  <si>
    <t>ふりがな</t>
    <phoneticPr fontId="1"/>
  </si>
  <si>
    <t>報告書別紙</t>
    <rPh sb="0" eb="3">
      <t>ホウコクショ</t>
    </rPh>
    <rPh sb="3" eb="5">
      <t>ベッシ</t>
    </rPh>
    <phoneticPr fontId="1"/>
  </si>
  <si>
    <t>総合的な学習の記録（4年）</t>
    <rPh sb="0" eb="3">
      <t>ソウゴウテキ</t>
    </rPh>
    <rPh sb="4" eb="6">
      <t>ガクシュウ</t>
    </rPh>
    <rPh sb="7" eb="9">
      <t>キロク</t>
    </rPh>
    <rPh sb="11" eb="12">
      <t>ネン</t>
    </rPh>
    <phoneticPr fontId="1"/>
  </si>
  <si>
    <t>総合的な学習の記録（5年）</t>
    <rPh sb="0" eb="3">
      <t>ソウゴウテキ</t>
    </rPh>
    <rPh sb="4" eb="6">
      <t>ガクシュウ</t>
    </rPh>
    <rPh sb="7" eb="9">
      <t>キロク</t>
    </rPh>
    <rPh sb="11" eb="12">
      <t>ネン</t>
    </rPh>
    <phoneticPr fontId="1"/>
  </si>
  <si>
    <t>総合的な学習の記録（6年）</t>
    <rPh sb="0" eb="3">
      <t>ソウゴウテキ</t>
    </rPh>
    <rPh sb="4" eb="6">
      <t>ガクシュウ</t>
    </rPh>
    <rPh sb="7" eb="9">
      <t>キロク</t>
    </rPh>
    <rPh sb="11" eb="12">
      <t>ネン</t>
    </rPh>
    <phoneticPr fontId="1"/>
  </si>
  <si>
    <t>出席停止・忌引き等及び欠席の理由とその日数（4年）</t>
    <rPh sb="0" eb="2">
      <t>シュッセキ</t>
    </rPh>
    <rPh sb="2" eb="4">
      <t>テイシ</t>
    </rPh>
    <rPh sb="5" eb="7">
      <t>キビ</t>
    </rPh>
    <rPh sb="8" eb="9">
      <t>トウ</t>
    </rPh>
    <rPh sb="9" eb="10">
      <t>オヨ</t>
    </rPh>
    <rPh sb="11" eb="13">
      <t>ケッセキ</t>
    </rPh>
    <rPh sb="14" eb="16">
      <t>リユウ</t>
    </rPh>
    <rPh sb="19" eb="21">
      <t>ニッスウ</t>
    </rPh>
    <rPh sb="23" eb="24">
      <t>ネン</t>
    </rPh>
    <phoneticPr fontId="1"/>
  </si>
  <si>
    <t>出席停止・忌引き等及び欠席の理由とその日数（5年）</t>
    <rPh sb="0" eb="2">
      <t>シュッセキ</t>
    </rPh>
    <rPh sb="2" eb="4">
      <t>テイシ</t>
    </rPh>
    <rPh sb="5" eb="7">
      <t>キビ</t>
    </rPh>
    <rPh sb="8" eb="9">
      <t>トウ</t>
    </rPh>
    <rPh sb="9" eb="10">
      <t>オヨ</t>
    </rPh>
    <rPh sb="11" eb="13">
      <t>ケッセキ</t>
    </rPh>
    <rPh sb="14" eb="16">
      <t>リユウ</t>
    </rPh>
    <rPh sb="19" eb="21">
      <t>ニッスウ</t>
    </rPh>
    <rPh sb="23" eb="24">
      <t>ネン</t>
    </rPh>
    <phoneticPr fontId="1"/>
  </si>
  <si>
    <t>出席停止・忌引き等及び欠席の理由とその日数（6年）</t>
    <rPh sb="0" eb="2">
      <t>シュッセキ</t>
    </rPh>
    <rPh sb="2" eb="4">
      <t>テイシ</t>
    </rPh>
    <rPh sb="5" eb="7">
      <t>キビ</t>
    </rPh>
    <rPh sb="8" eb="9">
      <t>トウ</t>
    </rPh>
    <rPh sb="9" eb="10">
      <t>オヨ</t>
    </rPh>
    <rPh sb="11" eb="13">
      <t>ケッセキ</t>
    </rPh>
    <rPh sb="14" eb="16">
      <t>リユウ</t>
    </rPh>
    <rPh sb="19" eb="21">
      <t>ニッスウ</t>
    </rPh>
    <rPh sb="23" eb="24">
      <t>ネン</t>
    </rPh>
    <phoneticPr fontId="1"/>
  </si>
  <si>
    <t>健康状況</t>
    <rPh sb="0" eb="2">
      <t>ケンコウ</t>
    </rPh>
    <rPh sb="2" eb="4">
      <t>ジョウキョウ</t>
    </rPh>
    <phoneticPr fontId="1"/>
  </si>
  <si>
    <t xml:space="preserve">
</t>
    <phoneticPr fontId="1"/>
  </si>
  <si>
    <t>報告書別紙3</t>
    <phoneticPr fontId="1"/>
  </si>
  <si>
    <t>報告書別紙4</t>
    <phoneticPr fontId="1"/>
  </si>
  <si>
    <t>報告書別紙5</t>
    <phoneticPr fontId="1"/>
  </si>
  <si>
    <t>報告書別紙6</t>
    <phoneticPr fontId="1"/>
  </si>
  <si>
    <t>報告書別紙7</t>
    <phoneticPr fontId="1"/>
  </si>
  <si>
    <t>報告書別紙8</t>
    <phoneticPr fontId="1"/>
  </si>
  <si>
    <t>報告書別紙1</t>
    <phoneticPr fontId="1"/>
  </si>
  <si>
    <t>報告書別紙2</t>
    <phoneticPr fontId="1"/>
  </si>
  <si>
    <t xml:space="preserve">
</t>
    <phoneticPr fontId="1"/>
  </si>
  <si>
    <t xml:space="preserve">
</t>
    <phoneticPr fontId="1"/>
  </si>
  <si>
    <t>ここより上に、</t>
    <rPh sb="4" eb="5">
      <t>ウエ</t>
    </rPh>
    <phoneticPr fontId="1"/>
  </si>
  <si>
    <t>色のセルは残っていますか？</t>
    <rPh sb="0" eb="1">
      <t>イロ</t>
    </rPh>
    <phoneticPr fontId="1"/>
  </si>
  <si>
    <t>残っていない</t>
    <rPh sb="0" eb="1">
      <t>ノコ</t>
    </rPh>
    <phoneticPr fontId="1"/>
  </si>
  <si>
    <t>残っている</t>
    <rPh sb="0" eb="1">
      <t>ノコ</t>
    </rPh>
    <phoneticPr fontId="1"/>
  </si>
  <si>
    <r>
      <t xml:space="preserve">事実のみ記載し､所見は記載しないでください。
</t>
    </r>
    <r>
      <rPr>
        <sz val="9"/>
        <color rgb="FFFF0000"/>
        <rFont val="游ゴシック"/>
        <family val="3"/>
        <charset val="128"/>
        <scheme val="minor"/>
      </rPr>
      <t>Alt＋Enterキーを使った改行はしないでください。</t>
    </r>
    <rPh sb="0" eb="2">
      <t>ジジツ</t>
    </rPh>
    <rPh sb="4" eb="6">
      <t>キサイ</t>
    </rPh>
    <rPh sb="8" eb="10">
      <t>ショケン</t>
    </rPh>
    <rPh sb="11" eb="13">
      <t>キサイ</t>
    </rPh>
    <rPh sb="35" eb="36">
      <t>ツカ</t>
    </rPh>
    <rPh sb="38" eb="40">
      <t>カイギョウ</t>
    </rPh>
    <phoneticPr fontId="1"/>
  </si>
  <si>
    <t>指導上特記すべき健康状況・運動機能・既往症等がある場合は入力してください。特記事項が無ければ0を入力してください。</t>
    <rPh sb="25" eb="27">
      <t>バアイ</t>
    </rPh>
    <rPh sb="28" eb="30">
      <t>ニュウリョク</t>
    </rPh>
    <rPh sb="37" eb="39">
      <t>トッキ</t>
    </rPh>
    <rPh sb="39" eb="41">
      <t>ジコウ</t>
    </rPh>
    <rPh sb="42" eb="43">
      <t>ナ</t>
    </rPh>
    <rPh sb="48" eb="50">
      <t>ニュウリョク</t>
    </rPh>
    <phoneticPr fontId="1"/>
  </si>
  <si>
    <t>小学校にて厳封してください。角形2号封筒を使用し、折らずに入れてください。</t>
    <rPh sb="0" eb="3">
      <t>ショウガッコウ</t>
    </rPh>
    <rPh sb="5" eb="7">
      <t>ゲンプウ</t>
    </rPh>
    <rPh sb="14" eb="16">
      <t>カクガタ</t>
    </rPh>
    <rPh sb="17" eb="18">
      <t>ゴウ</t>
    </rPh>
    <rPh sb="18" eb="20">
      <t>フウトウ</t>
    </rPh>
    <rPh sb="21" eb="23">
      <t>シヨウ</t>
    </rPh>
    <rPh sb="25" eb="26">
      <t>オ</t>
    </rPh>
    <rPh sb="29" eb="30">
      <t>イ</t>
    </rPh>
    <phoneticPr fontId="1"/>
  </si>
  <si>
    <t>小学校にて厳封してください。角形2号封筒を使用し、折らずに入れてください。</t>
    <phoneticPr fontId="1"/>
  </si>
  <si>
    <t>報告書に同封してください。</t>
    <rPh sb="0" eb="3">
      <t>ホウコクショ</t>
    </rPh>
    <rPh sb="4" eb="6">
      <t>ドウフウ</t>
    </rPh>
    <phoneticPr fontId="1"/>
  </si>
  <si>
    <t>推薦書に同封してください。</t>
    <rPh sb="0" eb="3">
      <t>スイセンショ</t>
    </rPh>
    <rPh sb="4" eb="6">
      <t>ドウフウ</t>
    </rPh>
    <phoneticPr fontId="1"/>
  </si>
  <si>
    <t>-</t>
    <phoneticPr fontId="1"/>
  </si>
  <si>
    <t>ご入力後、入力シートの指示に従って､必要なシートを印刷してください。</t>
    <rPh sb="1" eb="3">
      <t>ニュウリョク</t>
    </rPh>
    <rPh sb="3" eb="4">
      <t>ゴ</t>
    </rPh>
    <rPh sb="5" eb="7">
      <t>ニュウリョク</t>
    </rPh>
    <rPh sb="11" eb="13">
      <t>シジ</t>
    </rPh>
    <rPh sb="14" eb="15">
      <t>シタガ</t>
    </rPh>
    <rPh sb="18" eb="20">
      <t>ヒツヨウ</t>
    </rPh>
    <rPh sb="25" eb="27">
      <t>インサツ</t>
    </rPh>
    <phoneticPr fontId="1"/>
  </si>
  <si>
    <t>学習の評定は3段階評価で記載してください。</t>
    <rPh sb="0" eb="2">
      <t>ガクシュウ</t>
    </rPh>
    <rPh sb="3" eb="5">
      <t>ヒョウテイ</t>
    </rPh>
    <rPh sb="7" eb="9">
      <t>ダンカイ</t>
    </rPh>
    <rPh sb="9" eb="11">
      <t>ヒョウカ</t>
    </rPh>
    <rPh sb="12" eb="14">
      <t>キサイ</t>
    </rPh>
    <phoneticPr fontId="1"/>
  </si>
  <si>
    <t>学習、行動の欄への記入は指導要録に準じて記載してください。</t>
    <rPh sb="0" eb="2">
      <t>ガクシュウ</t>
    </rPh>
    <rPh sb="3" eb="5">
      <t>コウドウ</t>
    </rPh>
    <rPh sb="6" eb="7">
      <t>ラン</t>
    </rPh>
    <rPh sb="9" eb="11">
      <t>キニュウ</t>
    </rPh>
    <rPh sb="12" eb="14">
      <t>シドウ</t>
    </rPh>
    <rPh sb="14" eb="16">
      <t>ヨウロク</t>
    </rPh>
    <rPh sb="17" eb="18">
      <t>ジュン</t>
    </rPh>
    <rPh sb="20" eb="22">
      <t>キサイ</t>
    </rPh>
    <phoneticPr fontId="1"/>
  </si>
  <si>
    <t>総合的な学習の記録は事実のみ記載し、所見は記載しないでください。</t>
    <rPh sb="0" eb="3">
      <t>ソウゴウテキ</t>
    </rPh>
    <rPh sb="4" eb="6">
      <t>ガクシュウ</t>
    </rPh>
    <rPh sb="7" eb="9">
      <t>キロク</t>
    </rPh>
    <rPh sb="10" eb="12">
      <t>ジジツ</t>
    </rPh>
    <rPh sb="14" eb="16">
      <t>キサイ</t>
    </rPh>
    <rPh sb="18" eb="20">
      <t>ショケン</t>
    </rPh>
    <rPh sb="21" eb="23">
      <t>キサイ</t>
    </rPh>
    <phoneticPr fontId="1"/>
  </si>
  <si>
    <t>外国語活動及び道徳の記録、個人の活動の成果について、特記すべき点がある場合は総合所見に記入してください。</t>
    <rPh sb="0" eb="3">
      <t>ガイコクゴ</t>
    </rPh>
    <rPh sb="3" eb="5">
      <t>カツドウ</t>
    </rPh>
    <rPh sb="5" eb="6">
      <t>オヨ</t>
    </rPh>
    <rPh sb="7" eb="9">
      <t>ドウトク</t>
    </rPh>
    <rPh sb="10" eb="12">
      <t>キロク</t>
    </rPh>
    <rPh sb="13" eb="15">
      <t>コジン</t>
    </rPh>
    <rPh sb="16" eb="18">
      <t>カツドウ</t>
    </rPh>
    <rPh sb="19" eb="21">
      <t>セイカ</t>
    </rPh>
    <rPh sb="26" eb="28">
      <t>トッキ</t>
    </rPh>
    <rPh sb="31" eb="32">
      <t>テン</t>
    </rPh>
    <rPh sb="35" eb="37">
      <t>バアイ</t>
    </rPh>
    <rPh sb="38" eb="40">
      <t>ソウゴウ</t>
    </rPh>
    <rPh sb="40" eb="42">
      <t>ショケン</t>
    </rPh>
    <rPh sb="43" eb="45">
      <t>キニュウ</t>
    </rPh>
    <phoneticPr fontId="1"/>
  </si>
  <si>
    <t>推薦選抜推薦書</t>
    <rPh sb="0" eb="2">
      <t>スイセン</t>
    </rPh>
    <rPh sb="2" eb="4">
      <t>センバツ</t>
    </rPh>
    <rPh sb="4" eb="7">
      <t>スイセンショ</t>
    </rPh>
    <phoneticPr fontId="1"/>
  </si>
  <si>
    <t>募集要項記載の出願資格をご確認の上、記載してください。</t>
    <rPh sb="0" eb="2">
      <t>ボシュウ</t>
    </rPh>
    <rPh sb="2" eb="4">
      <t>ヨウコウ</t>
    </rPh>
    <rPh sb="4" eb="6">
      <t>キサイ</t>
    </rPh>
    <rPh sb="7" eb="9">
      <t>シュツガン</t>
    </rPh>
    <rPh sb="9" eb="11">
      <t>シカク</t>
    </rPh>
    <rPh sb="13" eb="15">
      <t>カクニン</t>
    </rPh>
    <rPh sb="16" eb="17">
      <t>ウエ</t>
    </rPh>
    <rPh sb="18" eb="20">
      <t>キサイ</t>
    </rPh>
    <phoneticPr fontId="1"/>
  </si>
  <si>
    <t>合格後は必ず本校に入学する意志を確認し、確約してもらってください。</t>
    <rPh sb="0" eb="3">
      <t>ゴウカクゴ</t>
    </rPh>
    <rPh sb="4" eb="5">
      <t>カナラ</t>
    </rPh>
    <rPh sb="6" eb="8">
      <t>ホンコウ</t>
    </rPh>
    <rPh sb="9" eb="11">
      <t>ニュウガク</t>
    </rPh>
    <rPh sb="13" eb="15">
      <t>イシ</t>
    </rPh>
    <rPh sb="16" eb="18">
      <t>カクニン</t>
    </rPh>
    <rPh sb="20" eb="22">
      <t>カクヤク</t>
    </rPh>
    <phoneticPr fontId="1"/>
  </si>
  <si>
    <t>封筒</t>
    <rPh sb="0" eb="2">
      <t>フウトウ</t>
    </rPh>
    <phoneticPr fontId="1"/>
  </si>
  <si>
    <t>開封無効</t>
    <rPh sb="0" eb="2">
      <t>カイフウ</t>
    </rPh>
    <rPh sb="2" eb="4">
      <t>ムコウ</t>
    </rPh>
    <phoneticPr fontId="1"/>
  </si>
  <si>
    <t>推薦選抜：第6学年については9月末までのものを記載してください。</t>
    <rPh sb="0" eb="2">
      <t>スイセン</t>
    </rPh>
    <rPh sb="2" eb="4">
      <t>センバツ</t>
    </rPh>
    <rPh sb="5" eb="6">
      <t>ダイ</t>
    </rPh>
    <rPh sb="7" eb="9">
      <t>ガクネン</t>
    </rPh>
    <rPh sb="15" eb="16">
      <t>ガツ</t>
    </rPh>
    <rPh sb="16" eb="17">
      <t>マツ</t>
    </rPh>
    <rPh sb="23" eb="25">
      <t>キサイ</t>
    </rPh>
    <phoneticPr fontId="1"/>
  </si>
  <si>
    <t>1～41行目に色つきのセルが残らないように、必要事項を全て入力し、上の行の「残っている」を「残っていない」にしてください。</t>
  </si>
  <si>
    <t>報告書入力項目は以上です。
報告書別紙の印刷は不要です。報告書のみを印刷してください。</t>
  </si>
  <si>
    <t>報告書入力項目は以上です。
報告書別紙に記載事項があります。報告書と報告書別紙の双方を印刷し、同封してください。ステープラーやクリップは不要です。</t>
  </si>
  <si>
    <t>はい</t>
    <phoneticPr fontId="1"/>
  </si>
  <si>
    <t>いいえ</t>
    <phoneticPr fontId="1"/>
  </si>
  <si>
    <t>入力シートの推薦内容に関する質問に、未回答箇所が</t>
    <rPh sb="0" eb="2">
      <t>ニュウリョク</t>
    </rPh>
    <rPh sb="6" eb="8">
      <t>スイセン</t>
    </rPh>
    <rPh sb="8" eb="10">
      <t>ナイヨウ</t>
    </rPh>
    <rPh sb="11" eb="12">
      <t>カン</t>
    </rPh>
    <rPh sb="14" eb="16">
      <t>シツモン</t>
    </rPh>
    <rPh sb="18" eb="21">
      <t>ミカイトウ</t>
    </rPh>
    <rPh sb="21" eb="23">
      <t>カショ</t>
    </rPh>
    <phoneticPr fontId="1"/>
  </si>
  <si>
    <t>あるため、この推薦書は無効です。</t>
    <phoneticPr fontId="1"/>
  </si>
  <si>
    <t>a</t>
    <phoneticPr fontId="1"/>
  </si>
  <si>
    <t>非表示</t>
    <rPh sb="0" eb="3">
      <t>ヒヒョウジ</t>
    </rPh>
    <phoneticPr fontId="1"/>
  </si>
  <si>
    <t>ディスプレイの解像度を125%にしてご利用ください。他の解像度ですと、各書類が1ページに収まりません。</t>
    <rPh sb="7" eb="10">
      <t>カイゾウド</t>
    </rPh>
    <rPh sb="19" eb="21">
      <t>リヨウ</t>
    </rPh>
    <rPh sb="26" eb="27">
      <t>タ</t>
    </rPh>
    <rPh sb="28" eb="31">
      <t>カイゾウド</t>
    </rPh>
    <rPh sb="35" eb="36">
      <t>カク</t>
    </rPh>
    <rPh sb="36" eb="38">
      <t>ショルイ</t>
    </rPh>
    <rPh sb="44" eb="45">
      <t>オサ</t>
    </rPh>
    <phoneticPr fontId="1"/>
  </si>
  <si>
    <t>報告書別紙は、報告書記載内容が一定の字数を超えた場合のみ、必要になります。入力シートで報告書別紙を印刷するように指示があった場合のみ印刷し、捺印後、報告書とステープラーで綴じてください。推薦書は他の書類と綴じることはしないでください。</t>
    <rPh sb="0" eb="3">
      <t>ホウコクショ</t>
    </rPh>
    <rPh sb="3" eb="5">
      <t>ベッシ</t>
    </rPh>
    <rPh sb="7" eb="10">
      <t>ホウコクショ</t>
    </rPh>
    <rPh sb="10" eb="12">
      <t>キサイ</t>
    </rPh>
    <rPh sb="12" eb="14">
      <t>ナイヨウ</t>
    </rPh>
    <rPh sb="15" eb="17">
      <t>イッテイ</t>
    </rPh>
    <rPh sb="18" eb="20">
      <t>ジスウ</t>
    </rPh>
    <rPh sb="21" eb="22">
      <t>コ</t>
    </rPh>
    <rPh sb="24" eb="26">
      <t>バアイ</t>
    </rPh>
    <rPh sb="29" eb="31">
      <t>ヒツヨウ</t>
    </rPh>
    <rPh sb="37" eb="39">
      <t>ニュウリョク</t>
    </rPh>
    <rPh sb="43" eb="46">
      <t>ホウコクショ</t>
    </rPh>
    <rPh sb="46" eb="48">
      <t>ベッシ</t>
    </rPh>
    <rPh sb="49" eb="51">
      <t>インサツ</t>
    </rPh>
    <rPh sb="56" eb="58">
      <t>シジ</t>
    </rPh>
    <rPh sb="62" eb="64">
      <t>バアイ</t>
    </rPh>
    <rPh sb="66" eb="68">
      <t>インサツ</t>
    </rPh>
    <rPh sb="70" eb="72">
      <t>ナツイン</t>
    </rPh>
    <rPh sb="72" eb="73">
      <t>アト</t>
    </rPh>
    <rPh sb="74" eb="77">
      <t>ホウコクショ</t>
    </rPh>
    <rPh sb="85" eb="86">
      <t>ト</t>
    </rPh>
    <rPh sb="93" eb="96">
      <t>スイセンショ</t>
    </rPh>
    <rPh sb="97" eb="98">
      <t>タ</t>
    </rPh>
    <rPh sb="99" eb="101">
      <t>ショルイ</t>
    </rPh>
    <rPh sb="102" eb="103">
      <t>ト</t>
    </rPh>
    <phoneticPr fontId="1"/>
  </si>
  <si>
    <t>封筒用ラベルを印刷し、封筒の表側に貼り付けてください。</t>
    <rPh sb="0" eb="2">
      <t>フウトウ</t>
    </rPh>
    <rPh sb="2" eb="3">
      <t>ヨウ</t>
    </rPh>
    <rPh sb="7" eb="9">
      <t>インサツ</t>
    </rPh>
    <rPh sb="11" eb="13">
      <t>フウトウ</t>
    </rPh>
    <rPh sb="14" eb="16">
      <t>オモテガワ</t>
    </rPh>
    <rPh sb="17" eb="18">
      <t>ハ</t>
    </rPh>
    <rPh sb="19" eb="20">
      <t>ツ</t>
    </rPh>
    <phoneticPr fontId="1"/>
  </si>
  <si>
    <t>印刷した書類は、角形2号封筒に折らずに入れてください。</t>
    <rPh sb="0" eb="2">
      <t>インサツ</t>
    </rPh>
    <rPh sb="4" eb="6">
      <t>ショルイ</t>
    </rPh>
    <rPh sb="8" eb="10">
      <t>カクガタ</t>
    </rPh>
    <rPh sb="11" eb="12">
      <t>ゴウ</t>
    </rPh>
    <rPh sb="12" eb="14">
      <t>フウトウ</t>
    </rPh>
    <rPh sb="15" eb="16">
      <t>オ</t>
    </rPh>
    <rPh sb="19" eb="20">
      <t>イ</t>
    </rPh>
    <phoneticPr fontId="1"/>
  </si>
  <si>
    <t>入力シートの　　　　　色の全てのセルに､必要事項をご入力ください。</t>
    <rPh sb="0" eb="2">
      <t>ニュウリョク</t>
    </rPh>
    <rPh sb="11" eb="12">
      <t>イロ</t>
    </rPh>
    <rPh sb="13" eb="14">
      <t>スベ</t>
    </rPh>
    <rPh sb="20" eb="22">
      <t>ヒツヨウ</t>
    </rPh>
    <rPh sb="22" eb="24">
      <t>ジコウ</t>
    </rPh>
    <rPh sb="26" eb="28">
      <t>ニュウリョク</t>
    </rPh>
    <phoneticPr fontId="1"/>
  </si>
  <si>
    <t>推薦書別紙</t>
    <rPh sb="0" eb="3">
      <t>スイセンショ</t>
    </rPh>
    <rPh sb="3" eb="5">
      <t>ベッシ</t>
    </rPh>
    <phoneticPr fontId="1"/>
  </si>
  <si>
    <t>一般選抜：第6学年については12月末までのものを記載してください。</t>
    <rPh sb="0" eb="2">
      <t>イッパン</t>
    </rPh>
    <rPh sb="2" eb="4">
      <t>センバツ</t>
    </rPh>
    <phoneticPr fontId="1"/>
  </si>
  <si>
    <t>Windows10・Excel2016にてご利用ください。
他のOS、versionをご利用の場合は、正しく表示されない等の不具合が発生することがあります。その場合は、恐縮ですが手書き用PDFファイルをダウンロードしてご利用ください。</t>
    <rPh sb="89" eb="91">
      <t>テガ</t>
    </rPh>
    <rPh sb="92" eb="93">
      <t>ヨウ</t>
    </rPh>
    <phoneticPr fontId="1"/>
  </si>
  <si>
    <t>行動の記録、特別活動の記録欄には、十分に満足できる状況にあると判断される場合に1を入力し、それ以外の項目には0を入力してください。空欄を作らないようにしてください。</t>
    <rPh sb="0" eb="2">
      <t>コウドウ</t>
    </rPh>
    <rPh sb="3" eb="5">
      <t>キロク</t>
    </rPh>
    <rPh sb="6" eb="8">
      <t>トクベツ</t>
    </rPh>
    <rPh sb="8" eb="10">
      <t>カツドウ</t>
    </rPh>
    <rPh sb="11" eb="13">
      <t>キロク</t>
    </rPh>
    <rPh sb="13" eb="14">
      <t>ラン</t>
    </rPh>
    <rPh sb="17" eb="19">
      <t>ジュウブン</t>
    </rPh>
    <rPh sb="20" eb="22">
      <t>マンゾク</t>
    </rPh>
    <rPh sb="25" eb="27">
      <t>ジョウキョウ</t>
    </rPh>
    <rPh sb="31" eb="33">
      <t>ハンダン</t>
    </rPh>
    <rPh sb="36" eb="38">
      <t>バアイ</t>
    </rPh>
    <rPh sb="41" eb="43">
      <t>ニュウリョク</t>
    </rPh>
    <rPh sb="47" eb="49">
      <t>イガイ</t>
    </rPh>
    <rPh sb="50" eb="52">
      <t>コウモク</t>
    </rPh>
    <rPh sb="56" eb="58">
      <t>ニュウリョク</t>
    </rPh>
    <rPh sb="65" eb="67">
      <t>クウラン</t>
    </rPh>
    <rPh sb="68" eb="69">
      <t>ツク</t>
    </rPh>
    <phoneticPr fontId="1"/>
  </si>
  <si>
    <t>※外国語活動・及び道徳の記録、個人の活動の成果について特記すべき点が有る場合は､総合所見に記入してください。</t>
    <rPh sb="1" eb="4">
      <t>ガイコクゴ</t>
    </rPh>
    <rPh sb="4" eb="6">
      <t>カツドウ</t>
    </rPh>
    <rPh sb="7" eb="8">
      <t>オヨ</t>
    </rPh>
    <rPh sb="9" eb="11">
      <t>ドウトク</t>
    </rPh>
    <rPh sb="12" eb="14">
      <t>キロク</t>
    </rPh>
    <rPh sb="15" eb="17">
      <t>コジン</t>
    </rPh>
    <rPh sb="18" eb="20">
      <t>カツドウ</t>
    </rPh>
    <rPh sb="21" eb="23">
      <t>セイカ</t>
    </rPh>
    <rPh sb="27" eb="29">
      <t>トッキ</t>
    </rPh>
    <rPh sb="32" eb="33">
      <t>テン</t>
    </rPh>
    <rPh sb="34" eb="35">
      <t>ア</t>
    </rPh>
    <rPh sb="36" eb="38">
      <t>バアイ</t>
    </rPh>
    <rPh sb="40" eb="42">
      <t>ソウゴウ</t>
    </rPh>
    <rPh sb="42" eb="44">
      <t>ショケン</t>
    </rPh>
    <rPh sb="45" eb="47">
      <t>キニュウ</t>
    </rPh>
    <phoneticPr fontId="1"/>
  </si>
  <si>
    <t>推</t>
    <rPh sb="0" eb="1">
      <t>スイ</t>
    </rPh>
    <phoneticPr fontId="1"/>
  </si>
  <si>
    <t>一般選抜のため、推薦書は不要です。</t>
    <rPh sb="0" eb="2">
      <t>イッパン</t>
    </rPh>
    <rPh sb="2" eb="4">
      <t>センバツ</t>
    </rPh>
    <rPh sb="8" eb="11">
      <t>スイセンショ</t>
    </rPh>
    <rPh sb="12" eb="14">
      <t>フヨウ</t>
    </rPh>
    <phoneticPr fontId="1"/>
  </si>
  <si>
    <t>報告書には授業日数・出席停止等の日数は表示されません。
出席しなくてはならない日数のみ表示されます。</t>
    <rPh sb="0" eb="3">
      <t>ホウコクショ</t>
    </rPh>
    <rPh sb="5" eb="7">
      <t>ジュギョウ</t>
    </rPh>
    <rPh sb="7" eb="9">
      <t>ニッスウ</t>
    </rPh>
    <rPh sb="10" eb="12">
      <t>シュッセキ</t>
    </rPh>
    <rPh sb="12" eb="14">
      <t>テイシ</t>
    </rPh>
    <rPh sb="14" eb="15">
      <t>トウ</t>
    </rPh>
    <rPh sb="16" eb="18">
      <t>ニッスウ</t>
    </rPh>
    <rPh sb="19" eb="21">
      <t>ヒョウジ</t>
    </rPh>
    <rPh sb="28" eb="30">
      <t>シュッセキ</t>
    </rPh>
    <rPh sb="39" eb="41">
      <t>ニッスウ</t>
    </rPh>
    <rPh sb="43" eb="45">
      <t>ヒョウジ</t>
    </rPh>
    <phoneticPr fontId="1"/>
  </si>
  <si>
    <t>備考：欠席の主な理由とその日数</t>
    <rPh sb="0" eb="2">
      <t>ビコウ</t>
    </rPh>
    <rPh sb="3" eb="5">
      <t>ケッセキ</t>
    </rPh>
    <rPh sb="6" eb="7">
      <t>オモ</t>
    </rPh>
    <rPh sb="8" eb="10">
      <t>リユウ</t>
    </rPh>
    <rPh sb="13" eb="15">
      <t>ニッスウ</t>
    </rPh>
    <phoneticPr fontId="1"/>
  </si>
  <si>
    <t>備考：欠席の主な理由とその日数を30字以内で入力してください。改段はしないでください。
入力事項が無い場合は0を入力してください。</t>
    <rPh sb="6" eb="7">
      <t>オモ</t>
    </rPh>
    <rPh sb="18" eb="19">
      <t>ジ</t>
    </rPh>
    <rPh sb="19" eb="21">
      <t>イナイ</t>
    </rPh>
    <rPh sb="22" eb="24">
      <t>ニュウリョク</t>
    </rPh>
    <rPh sb="31" eb="33">
      <t>カイダン</t>
    </rPh>
    <rPh sb="45" eb="47">
      <t>ニュウリョク</t>
    </rPh>
    <rPh sb="47" eb="49">
      <t>ジコウ</t>
    </rPh>
    <rPh sb="50" eb="51">
      <t>ナ</t>
    </rPh>
    <rPh sb="52" eb="54">
      <t>バアイ</t>
    </rPh>
    <rPh sb="57" eb="59">
      <t>ニュウリョク</t>
    </rPh>
    <phoneticPr fontId="1"/>
  </si>
  <si>
    <t>　自主・自律</t>
    <rPh sb="1" eb="3">
      <t>ジシュ</t>
    </rPh>
    <rPh sb="4" eb="6">
      <t>ジリツ</t>
    </rPh>
    <phoneticPr fontId="1"/>
  </si>
  <si>
    <t>この推薦書は無効です。入力シートの推薦内容に関する質問に</t>
    <rPh sb="2" eb="5">
      <t>スイセンショ</t>
    </rPh>
    <rPh sb="6" eb="8">
      <t>ムコウ</t>
    </rPh>
    <rPh sb="11" eb="13">
      <t>ニュウリョク</t>
    </rPh>
    <rPh sb="17" eb="19">
      <t>スイセン</t>
    </rPh>
    <rPh sb="19" eb="21">
      <t>ナイヨウ</t>
    </rPh>
    <rPh sb="22" eb="23">
      <t>カン</t>
    </rPh>
    <rPh sb="25" eb="27">
      <t>シツモン</t>
    </rPh>
    <phoneticPr fontId="1"/>
  </si>
  <si>
    <t>全て回答してください。</t>
    <phoneticPr fontId="1"/>
  </si>
  <si>
    <t>推薦条件を満たしていません。</t>
    <rPh sb="0" eb="2">
      <t>スイセン</t>
    </rPh>
    <rPh sb="2" eb="4">
      <t>ジョウケン</t>
    </rPh>
    <rPh sb="5" eb="6">
      <t>ミ</t>
    </rPh>
    <phoneticPr fontId="1"/>
  </si>
  <si>
    <t>入力シートの推薦内容に関する質問に対する回答をご確認ください。</t>
    <phoneticPr fontId="1"/>
  </si>
  <si>
    <t>志願者は､下記の5つの要件を全て満たしており、東京大学教育学部附属中等教育学校にふさわしい</t>
    <rPh sb="0" eb="3">
      <t>シガンシャ</t>
    </rPh>
    <rPh sb="5" eb="7">
      <t>カキ</t>
    </rPh>
    <rPh sb="11" eb="13">
      <t>ヨウケン</t>
    </rPh>
    <rPh sb="14" eb="15">
      <t>スベ</t>
    </rPh>
    <rPh sb="16" eb="17">
      <t>ミ</t>
    </rPh>
    <rPh sb="23" eb="39">
      <t>トウキョウダイガクキョウイクガクブフゾクチュウナド</t>
    </rPh>
    <phoneticPr fontId="1"/>
  </si>
  <si>
    <t>児童であると認め、推薦いたします。</t>
    <rPh sb="6" eb="7">
      <t>ミト</t>
    </rPh>
    <rPh sb="9" eb="11">
      <t>スイセン</t>
    </rPh>
    <phoneticPr fontId="1"/>
  </si>
  <si>
    <t>4　志願者は目標達成や課題解決のために主体性を持って多様な人々と</t>
    <rPh sb="2" eb="5">
      <t>シガンシャ</t>
    </rPh>
    <phoneticPr fontId="1"/>
  </si>
  <si>
    <t>5　小学校でのさまざまな協働的な活動において、相手の気持ちに</t>
    <phoneticPr fontId="1"/>
  </si>
  <si>
    <t>配慮しながら自分の意見を適切に伝えることができた。</t>
    <phoneticPr fontId="1"/>
  </si>
  <si>
    <t>　教育を強く望んでおり、第一志望校としている。</t>
    <rPh sb="12" eb="14">
      <t>ダイイチ</t>
    </rPh>
    <rPh sb="14" eb="16">
      <t>シボウ</t>
    </rPh>
    <rPh sb="16" eb="17">
      <t>コウ</t>
    </rPh>
    <phoneticPr fontId="1"/>
  </si>
  <si>
    <t>1　東京大学教育学部附属中等教育学校の教育内容をよく理解し、同校での</t>
    <rPh sb="2" eb="18">
      <t>トウキョウダイガクキョウイクガクブフゾクチュウナド</t>
    </rPh>
    <rPh sb="30" eb="31">
      <t>ドウ</t>
    </rPh>
    <phoneticPr fontId="1"/>
  </si>
  <si>
    <t>2　志願者の保護者は、志願者が入学を許可された場合は、必ず東京大学</t>
    <rPh sb="2" eb="5">
      <t>シガンシャ</t>
    </rPh>
    <rPh sb="6" eb="9">
      <t>ホゴシャ</t>
    </rPh>
    <rPh sb="11" eb="14">
      <t>シガンシャ</t>
    </rPh>
    <rPh sb="15" eb="17">
      <t>ニュウガク</t>
    </rPh>
    <rPh sb="18" eb="20">
      <t>キョカ</t>
    </rPh>
    <rPh sb="23" eb="25">
      <t>バアイ</t>
    </rPh>
    <rPh sb="27" eb="28">
      <t>カナラ</t>
    </rPh>
    <rPh sb="29" eb="31">
      <t>トウキョウ</t>
    </rPh>
    <rPh sb="31" eb="33">
      <t>ダイガク</t>
    </rPh>
    <phoneticPr fontId="1"/>
  </si>
  <si>
    <t>教育学部附属中等教育学校に入学しなくてはならないことを理解し、</t>
    <rPh sb="27" eb="29">
      <t>リカイ</t>
    </rPh>
    <phoneticPr fontId="1"/>
  </si>
  <si>
    <t>推薦者に確約している。</t>
    <phoneticPr fontId="1"/>
  </si>
  <si>
    <t>互いの良さを活かして協働しようとする態度を持っている。</t>
    <phoneticPr fontId="1"/>
  </si>
  <si>
    <t>3　志願者は小学校における様々な活動に誠実に取り組み、十分な</t>
    <rPh sb="2" eb="5">
      <t>シガンシャ</t>
    </rPh>
    <rPh sb="6" eb="9">
      <t>ショウガッコウ</t>
    </rPh>
    <rPh sb="13" eb="15">
      <t>サマザマ</t>
    </rPh>
    <rPh sb="16" eb="18">
      <t>カツドウ</t>
    </rPh>
    <rPh sb="19" eb="21">
      <t>セイジツ</t>
    </rPh>
    <phoneticPr fontId="1"/>
  </si>
  <si>
    <t>成果をあげた。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</si>
</sst>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65" x14ac:knownFonts="1">
    <font>
      <sz val="11"/>
      <color theme="1"/>
      <name val="游ゴシック"/>
      <family val="2"/>
      <charset val="128"/>
      <scheme val="minor"/>
    </font>
    <font>
      <sz val="6"/>
      <name val="游ゴシック"/>
      <family val="2"/>
      <charset val="128"/>
      <scheme val="minor"/>
    </font>
    <font>
      <sz val="9"/>
      <color theme="1"/>
      <name val="游明朝"/>
      <family val="1"/>
      <charset val="128"/>
    </font>
    <font>
      <sz val="10"/>
      <color theme="1"/>
      <name val="游明朝"/>
      <family val="1"/>
      <charset val="128"/>
    </font>
    <font>
      <sz val="10"/>
      <color theme="1"/>
      <name val="@游明朝"/>
      <family val="1"/>
      <charset val="128"/>
    </font>
    <font>
      <sz val="9"/>
      <color theme="1"/>
      <name val="@游明朝"/>
      <family val="1"/>
      <charset val="128"/>
    </font>
    <font>
      <sz val="6"/>
      <color theme="1"/>
      <name val="游明朝"/>
      <family val="1"/>
      <charset val="128"/>
    </font>
    <font>
      <sz val="14"/>
      <color theme="1"/>
      <name val="游明朝"/>
      <family val="1"/>
      <charset val="128"/>
    </font>
    <font>
      <sz val="10"/>
      <color theme="1"/>
      <name val="ＭＳ Ｐゴシック"/>
      <family val="3"/>
      <charset val="128"/>
    </font>
    <font>
      <sz val="14"/>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游ゴシック"/>
      <family val="3"/>
      <charset val="128"/>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0"/>
      <name val="游ゴシック"/>
      <family val="2"/>
      <charset val="128"/>
      <scheme val="minor"/>
    </font>
    <font>
      <sz val="6"/>
      <color theme="2" tint="-0.249977111117893"/>
      <name val="游明朝"/>
      <family val="1"/>
      <charset val="128"/>
    </font>
    <font>
      <sz val="10"/>
      <color theme="2" tint="-0.249977111117893"/>
      <name val="游明朝"/>
      <family val="1"/>
      <charset val="128"/>
    </font>
    <font>
      <sz val="12"/>
      <color theme="1"/>
      <name val="ＭＳ Ｐゴシック"/>
      <family val="3"/>
      <charset val="128"/>
    </font>
    <font>
      <sz val="9"/>
      <color theme="0"/>
      <name val="游ゴシック"/>
      <family val="3"/>
      <charset val="128"/>
      <scheme val="minor"/>
    </font>
    <font>
      <sz val="9"/>
      <color rgb="FFFF0000"/>
      <name val="游ゴシック"/>
      <family val="3"/>
      <charset val="128"/>
      <scheme val="minor"/>
    </font>
    <font>
      <sz val="11"/>
      <name val="游明朝"/>
      <family val="1"/>
      <charset val="128"/>
    </font>
    <font>
      <sz val="9"/>
      <color theme="1"/>
      <name val="ＭＳ ゴシック"/>
      <family val="3"/>
      <charset val="128"/>
    </font>
    <font>
      <sz val="9.5"/>
      <color theme="1"/>
      <name val="游明朝"/>
      <family val="1"/>
      <charset val="128"/>
    </font>
    <font>
      <sz val="9"/>
      <color theme="2" tint="-0.249977111117893"/>
      <name val="游明朝"/>
      <family val="1"/>
      <charset val="128"/>
    </font>
    <font>
      <sz val="10"/>
      <color theme="1"/>
      <name val="ＭＳ ゴシック"/>
      <family val="3"/>
      <charset val="128"/>
    </font>
    <font>
      <sz val="11"/>
      <color theme="0"/>
      <name val="游ゴシック"/>
      <family val="3"/>
      <charset val="128"/>
      <scheme val="minor"/>
    </font>
    <font>
      <sz val="9.5"/>
      <color theme="1"/>
      <name val="游ゴシック"/>
      <family val="2"/>
      <charset val="128"/>
      <scheme val="minor"/>
    </font>
    <font>
      <sz val="9.5"/>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4"/>
      <color theme="1"/>
      <name val="游ゴシック"/>
      <family val="2"/>
      <charset val="128"/>
      <scheme val="minor"/>
    </font>
    <font>
      <sz val="11"/>
      <name val="游ゴシック"/>
      <family val="2"/>
      <charset val="128"/>
      <scheme val="minor"/>
    </font>
    <font>
      <sz val="9"/>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9"/>
      <color theme="0"/>
      <name val="游ゴシック"/>
      <family val="2"/>
      <charset val="128"/>
      <scheme val="minor"/>
    </font>
    <font>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9"/>
      <name val="游明朝"/>
      <family val="1"/>
      <charset val="128"/>
    </font>
    <font>
      <sz val="10"/>
      <name val="游明朝"/>
      <family val="1"/>
      <charset val="128"/>
    </font>
    <font>
      <sz val="14"/>
      <name val="游明朝"/>
      <family val="1"/>
      <charset val="128"/>
    </font>
    <font>
      <sz val="16"/>
      <name val="游明朝"/>
      <family val="1"/>
      <charset val="128"/>
    </font>
    <font>
      <sz val="16"/>
      <color rgb="FFFF0000"/>
      <name val="游明朝"/>
      <family val="1"/>
      <charset val="128"/>
    </font>
    <font>
      <sz val="16"/>
      <color theme="0"/>
      <name val="游明朝"/>
      <family val="1"/>
      <charset val="128"/>
    </font>
    <font>
      <sz val="16"/>
      <color theme="0"/>
      <name val="游ゴシック"/>
      <family val="3"/>
      <charset val="128"/>
      <scheme val="minor"/>
    </font>
    <font>
      <sz val="10"/>
      <color theme="0"/>
      <name val="游明朝"/>
      <family val="1"/>
      <charset val="128"/>
    </font>
    <font>
      <sz val="6"/>
      <color theme="0"/>
      <name val="游明朝"/>
      <family val="1"/>
      <charset val="128"/>
    </font>
    <font>
      <u/>
      <sz val="11"/>
      <color theme="0"/>
      <name val="游ゴシック"/>
      <family val="2"/>
      <charset val="128"/>
      <scheme val="minor"/>
    </font>
    <font>
      <sz val="22"/>
      <name val="游ゴシック"/>
      <family val="2"/>
      <charset val="128"/>
      <scheme val="minor"/>
    </font>
    <font>
      <sz val="12"/>
      <name val="游ゴシック"/>
      <family val="3"/>
      <charset val="128"/>
      <scheme val="minor"/>
    </font>
    <font>
      <sz val="16"/>
      <name val="游ゴシック"/>
      <family val="2"/>
      <charset val="128"/>
      <scheme val="minor"/>
    </font>
    <font>
      <sz val="16"/>
      <name val="游ゴシック"/>
      <family val="3"/>
      <charset val="128"/>
      <scheme val="minor"/>
    </font>
    <font>
      <sz val="16"/>
      <color rgb="FFFF0000"/>
      <name val="游ゴシック"/>
      <family val="2"/>
      <charset val="128"/>
      <scheme val="minor"/>
    </font>
    <font>
      <sz val="16"/>
      <color rgb="FFFF0000"/>
      <name val="游ゴシック"/>
      <family val="3"/>
      <charset val="128"/>
      <scheme val="minor"/>
    </font>
    <font>
      <sz val="11"/>
      <name val="@游ゴシック"/>
      <family val="3"/>
      <charset val="128"/>
    </font>
    <font>
      <sz val="9"/>
      <name val="游ゴシック"/>
      <family val="2"/>
      <charset val="128"/>
      <scheme val="minor"/>
    </font>
    <font>
      <sz val="20"/>
      <color theme="0"/>
      <name val="游明朝"/>
      <family val="1"/>
      <charset val="128"/>
    </font>
    <font>
      <sz val="14"/>
      <color rgb="FFFF0000"/>
      <name val="游明朝"/>
      <family val="1"/>
      <charset val="128"/>
    </font>
    <font>
      <sz val="10"/>
      <color rgb="FFFF0000"/>
      <name val="游明朝"/>
      <family val="1"/>
      <charset val="128"/>
    </font>
    <font>
      <sz val="9"/>
      <color theme="2" tint="-9.9978637043366805E-2"/>
      <name val="游明朝"/>
      <family val="1"/>
      <charset val="128"/>
    </font>
    <font>
      <sz val="14"/>
      <color theme="2" tint="-0.249977111117893"/>
      <name val="游明朝"/>
      <family val="1"/>
      <charset val="128"/>
    </font>
    <font>
      <sz val="10"/>
      <color theme="2" tint="-0.49998474074526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right/>
      <top style="medium">
        <color indexed="64"/>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39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13" fillId="2" borderId="1" xfId="0" applyFont="1" applyFill="1" applyBorder="1" applyAlignment="1">
      <alignment vertical="center" wrapText="1"/>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1" xfId="0" applyFill="1" applyBorder="1" applyAlignment="1">
      <alignment horizontal="center" vertical="center"/>
    </xf>
    <xf numFmtId="0" fontId="12" fillId="2" borderId="1" xfId="0" applyFont="1" applyFill="1" applyBorder="1" applyAlignment="1">
      <alignment horizontal="center" vertical="center" textRotation="180"/>
    </xf>
    <xf numFmtId="0" fontId="0" fillId="2" borderId="1" xfId="0" applyFill="1" applyBorder="1" applyAlignment="1">
      <alignment horizontal="right" vertical="top" wrapText="1"/>
    </xf>
    <xf numFmtId="0" fontId="12" fillId="2" borderId="1" xfId="0" applyFont="1" applyFill="1" applyBorder="1" applyAlignment="1">
      <alignment vertical="top" textRotation="180" wrapText="1"/>
    </xf>
    <xf numFmtId="0" fontId="14" fillId="2" borderId="0" xfId="0" applyFont="1" applyFill="1" applyAlignment="1">
      <alignment horizontal="left" vertical="center"/>
    </xf>
    <xf numFmtId="0" fontId="0" fillId="2" borderId="1" xfId="0" applyFill="1" applyBorder="1" applyAlignment="1">
      <alignment vertical="center" textRotation="255"/>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2" borderId="23" xfId="0" applyFill="1" applyBorder="1">
      <alignment vertical="center"/>
    </xf>
    <xf numFmtId="0" fontId="0" fillId="2" borderId="25" xfId="0" applyFill="1" applyBorder="1">
      <alignment vertical="center"/>
    </xf>
    <xf numFmtId="0" fontId="0" fillId="2" borderId="24" xfId="0" applyFill="1" applyBorder="1" applyProtection="1">
      <alignment vertical="center"/>
      <protection locked="0"/>
    </xf>
    <xf numFmtId="49" fontId="0" fillId="2" borderId="24" xfId="0" applyNumberFormat="1" applyFill="1" applyBorder="1" applyAlignment="1" applyProtection="1">
      <alignment horizontal="center" vertical="center"/>
      <protection locked="0"/>
    </xf>
    <xf numFmtId="49" fontId="0" fillId="2" borderId="23" xfId="0" applyNumberFormat="1" applyFill="1" applyBorder="1" applyAlignment="1" applyProtection="1">
      <alignment horizontal="center" vertical="center"/>
      <protection locked="0"/>
    </xf>
    <xf numFmtId="0" fontId="0" fillId="2" borderId="24" xfId="0" applyFill="1" applyBorder="1" applyAlignment="1" applyProtection="1">
      <alignment horizontal="right" vertical="center"/>
      <protection locked="0"/>
    </xf>
    <xf numFmtId="0" fontId="0" fillId="2" borderId="23" xfId="0" applyFill="1" applyBorder="1" applyProtection="1">
      <alignment vertical="center"/>
      <protection locked="0"/>
    </xf>
    <xf numFmtId="0" fontId="0" fillId="2" borderId="21" xfId="0" applyFill="1" applyBorder="1" applyProtection="1">
      <alignment vertical="center"/>
      <protection locked="0"/>
    </xf>
    <xf numFmtId="49" fontId="0" fillId="2" borderId="24" xfId="0" applyNumberFormat="1" applyFill="1" applyBorder="1" applyAlignment="1" applyProtection="1">
      <alignment horizontal="right" vertical="center"/>
      <protection locked="0"/>
    </xf>
    <xf numFmtId="49" fontId="0" fillId="2" borderId="23" xfId="0" applyNumberFormat="1" applyFill="1" applyBorder="1" applyProtection="1">
      <alignment vertical="center"/>
      <protection locked="0"/>
    </xf>
    <xf numFmtId="0" fontId="0" fillId="2" borderId="24" xfId="0" applyFill="1" applyBorder="1" applyAlignment="1" applyProtection="1">
      <alignment horizontal="center" vertical="center"/>
      <protection locked="0"/>
    </xf>
    <xf numFmtId="0" fontId="16" fillId="2" borderId="23" xfId="0" applyFont="1" applyFill="1" applyBorder="1">
      <alignment vertical="center"/>
    </xf>
    <xf numFmtId="0" fontId="0" fillId="2" borderId="1" xfId="0" applyFill="1" applyBorder="1">
      <alignment vertical="center"/>
    </xf>
    <xf numFmtId="0" fontId="0" fillId="2" borderId="23" xfId="0" applyFill="1" applyBorder="1" applyAlignment="1">
      <alignment horizontal="right" vertical="center"/>
    </xf>
    <xf numFmtId="0" fontId="16" fillId="2" borderId="0" xfId="0" applyFont="1" applyFill="1">
      <alignment vertical="center"/>
    </xf>
    <xf numFmtId="0" fontId="20" fillId="2" borderId="0" xfId="0" applyFont="1" applyFill="1" applyAlignment="1">
      <alignment horizontal="left" vertical="center"/>
    </xf>
    <xf numFmtId="0" fontId="3" fillId="2" borderId="0" xfId="0" applyFont="1" applyFill="1" applyProtection="1">
      <alignment vertical="center"/>
      <protection hidden="1"/>
    </xf>
    <xf numFmtId="0" fontId="18" fillId="2" borderId="0" xfId="0" applyFont="1" applyFill="1" applyProtection="1">
      <alignment vertical="center"/>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7" fillId="3" borderId="0" xfId="0" applyFont="1" applyFill="1" applyProtection="1">
      <alignment vertical="center"/>
      <protection hidden="1"/>
    </xf>
    <xf numFmtId="0" fontId="3" fillId="3" borderId="0" xfId="0" applyFont="1" applyFill="1" applyProtection="1">
      <alignment vertical="center"/>
      <protection hidden="1"/>
    </xf>
    <xf numFmtId="0" fontId="18" fillId="3" borderId="0" xfId="0" applyFont="1" applyFill="1" applyProtection="1">
      <alignment vertical="center"/>
      <protection hidden="1"/>
    </xf>
    <xf numFmtId="0" fontId="16" fillId="2" borderId="23" xfId="0" applyFont="1" applyFill="1" applyBorder="1" applyAlignment="1">
      <alignment horizontal="center" vertical="center"/>
    </xf>
    <xf numFmtId="0" fontId="17" fillId="2" borderId="0" xfId="0" applyFont="1" applyFill="1" applyProtection="1">
      <alignment vertical="center"/>
      <protection hidden="1"/>
    </xf>
    <xf numFmtId="0" fontId="3" fillId="2" borderId="0" xfId="0" applyFont="1" applyFill="1" applyAlignment="1" applyProtection="1">
      <alignment horizontal="left" vertical="center"/>
      <protection hidden="1"/>
    </xf>
    <xf numFmtId="0" fontId="18" fillId="4" borderId="0" xfId="0" applyFont="1" applyFill="1" applyProtection="1">
      <alignment vertical="center"/>
      <protection hidden="1"/>
    </xf>
    <xf numFmtId="0" fontId="17" fillId="4" borderId="0" xfId="0" applyFont="1" applyFill="1" applyProtection="1">
      <alignment vertical="center"/>
      <protection hidden="1"/>
    </xf>
    <xf numFmtId="0" fontId="3" fillId="4" borderId="0" xfId="0" applyFont="1" applyFill="1" applyProtection="1">
      <alignment vertical="center"/>
      <protection hidden="1"/>
    </xf>
    <xf numFmtId="0" fontId="3" fillId="4" borderId="0" xfId="0" applyFont="1" applyFill="1" applyAlignment="1" applyProtection="1">
      <alignment horizontal="distributed" vertical="center" indent="1"/>
      <protection hidden="1"/>
    </xf>
    <xf numFmtId="0" fontId="19" fillId="4" borderId="0" xfId="0" applyFont="1" applyFill="1" applyAlignment="1" applyProtection="1">
      <alignment horizontal="center" vertical="center" shrinkToFit="1"/>
      <protection hidden="1"/>
    </xf>
    <xf numFmtId="0" fontId="3" fillId="4"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left" vertical="center"/>
      <protection hidden="1"/>
    </xf>
    <xf numFmtId="0" fontId="2" fillId="2" borderId="0" xfId="0" applyFont="1" applyFill="1" applyProtection="1">
      <alignment vertical="center"/>
      <protection hidden="1"/>
    </xf>
    <xf numFmtId="0" fontId="25" fillId="4" borderId="0" xfId="0" applyFont="1" applyFill="1" applyProtection="1">
      <alignment vertical="center"/>
      <protection hidden="1"/>
    </xf>
    <xf numFmtId="0" fontId="27" fillId="2" borderId="0" xfId="0" applyFont="1" applyFill="1">
      <alignment vertical="center"/>
    </xf>
    <xf numFmtId="0" fontId="12" fillId="2" borderId="1" xfId="0" applyFont="1" applyFill="1" applyBorder="1" applyAlignment="1">
      <alignment horizontal="center" vertical="top" textRotation="180" wrapText="1"/>
    </xf>
    <xf numFmtId="0" fontId="4" fillId="2" borderId="0" xfId="0" applyFont="1" applyFill="1" applyAlignment="1" applyProtection="1">
      <alignment horizontal="center" vertical="center" textRotation="180"/>
      <protection hidden="1"/>
    </xf>
    <xf numFmtId="0" fontId="0" fillId="2" borderId="23" xfId="0" applyFill="1" applyBorder="1" applyAlignment="1">
      <alignment horizontal="center" vertical="center"/>
    </xf>
    <xf numFmtId="0" fontId="14"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vertical="center" wrapText="1"/>
    </xf>
    <xf numFmtId="0" fontId="16" fillId="2" borderId="0" xfId="0" applyFont="1" applyFill="1" applyAlignment="1">
      <alignment horizontal="left" vertical="center" wrapText="1"/>
    </xf>
    <xf numFmtId="0" fontId="31" fillId="2" borderId="0" xfId="0" applyFont="1" applyFill="1" applyAlignment="1">
      <alignment vertical="center" wrapText="1"/>
    </xf>
    <xf numFmtId="0" fontId="31" fillId="2" borderId="0" xfId="0" applyFont="1" applyFill="1">
      <alignment vertical="center"/>
    </xf>
    <xf numFmtId="0" fontId="31" fillId="2" borderId="0" xfId="0" applyFont="1" applyFill="1" applyAlignment="1">
      <alignment horizontal="right" vertical="center"/>
    </xf>
    <xf numFmtId="0" fontId="31" fillId="2" borderId="0" xfId="0" applyFont="1" applyFill="1" applyAlignment="1">
      <alignment horizontal="left" vertical="center"/>
    </xf>
    <xf numFmtId="0" fontId="34" fillId="2" borderId="0" xfId="0" applyFont="1" applyFill="1" applyAlignment="1">
      <alignment vertical="center" wrapText="1"/>
    </xf>
    <xf numFmtId="0" fontId="35" fillId="2" borderId="0" xfId="0" applyFont="1" applyFill="1" applyAlignment="1">
      <alignment horizontal="center" vertical="center" wrapText="1"/>
    </xf>
    <xf numFmtId="0" fontId="38" fillId="2" borderId="0" xfId="0" applyFont="1" applyFill="1" applyAlignment="1">
      <alignment horizontal="left" vertical="center" wrapText="1"/>
    </xf>
    <xf numFmtId="0" fontId="33" fillId="2" borderId="0" xfId="0" applyFont="1" applyFill="1">
      <alignment vertical="center"/>
    </xf>
    <xf numFmtId="0" fontId="33" fillId="2" borderId="0" xfId="0" applyFont="1" applyFill="1" applyAlignment="1">
      <alignment vertical="top"/>
    </xf>
    <xf numFmtId="0" fontId="0" fillId="3" borderId="0" xfId="0" applyFill="1" applyAlignment="1">
      <alignment vertical="center" wrapText="1"/>
    </xf>
    <xf numFmtId="0" fontId="0" fillId="3" borderId="0" xfId="0" applyFill="1">
      <alignment vertical="center"/>
    </xf>
    <xf numFmtId="0" fontId="39" fillId="2" borderId="0" xfId="0" applyFont="1" applyFill="1" applyAlignment="1" applyProtection="1">
      <alignment horizontal="center" vertical="center" wrapText="1"/>
      <protection hidden="1"/>
    </xf>
    <xf numFmtId="0" fontId="40" fillId="2" borderId="0" xfId="0" applyFont="1" applyFill="1" applyAlignment="1">
      <alignment horizontal="center" vertical="center" wrapText="1"/>
    </xf>
    <xf numFmtId="0" fontId="0" fillId="2" borderId="0" xfId="0" applyFill="1" applyAlignment="1">
      <alignment vertical="top"/>
    </xf>
    <xf numFmtId="0" fontId="0" fillId="2" borderId="0" xfId="0" applyFill="1" applyAlignment="1">
      <alignment vertical="top" wrapText="1"/>
    </xf>
    <xf numFmtId="0" fontId="41" fillId="2" borderId="0" xfId="0" applyFont="1" applyFill="1" applyAlignment="1" applyProtection="1">
      <alignment horizontal="center" vertical="center"/>
      <protection hidden="1"/>
    </xf>
    <xf numFmtId="0" fontId="41" fillId="2" borderId="0" xfId="0" applyFont="1" applyFill="1" applyAlignment="1" applyProtection="1">
      <alignment horizontal="left" vertical="center"/>
      <protection hidden="1"/>
    </xf>
    <xf numFmtId="0" fontId="41" fillId="2" borderId="0" xfId="0" applyFont="1" applyFill="1" applyProtection="1">
      <alignment vertical="center"/>
      <protection hidden="1"/>
    </xf>
    <xf numFmtId="0" fontId="41" fillId="4" borderId="0" xfId="0" applyFont="1" applyFill="1" applyProtection="1">
      <alignment vertical="center"/>
      <protection hidden="1"/>
    </xf>
    <xf numFmtId="0" fontId="42" fillId="2" borderId="0" xfId="0" applyFont="1" applyFill="1" applyAlignment="1" applyProtection="1">
      <alignment horizontal="left" vertical="center" indent="1"/>
      <protection hidden="1"/>
    </xf>
    <xf numFmtId="0" fontId="24" fillId="2" borderId="0" xfId="0" applyFont="1" applyFill="1" applyAlignment="1" applyProtection="1">
      <alignment wrapText="1"/>
      <protection hidden="1"/>
    </xf>
    <xf numFmtId="0" fontId="43" fillId="2" borderId="0" xfId="0" applyFont="1" applyFill="1" applyAlignment="1" applyProtection="1">
      <alignment horizontal="left" vertical="top" indent="2"/>
      <protection hidden="1"/>
    </xf>
    <xf numFmtId="0" fontId="25" fillId="2" borderId="0" xfId="0" applyFont="1" applyFill="1" applyProtection="1">
      <alignment vertical="center"/>
      <protection hidden="1"/>
    </xf>
    <xf numFmtId="0" fontId="7" fillId="2" borderId="0" xfId="0" applyFont="1" applyFill="1" applyAlignment="1" applyProtection="1">
      <alignment horizontal="left" vertical="center" indent="1"/>
      <protection hidden="1"/>
    </xf>
    <xf numFmtId="0" fontId="43" fillId="2" borderId="0" xfId="0" applyFont="1" applyFill="1" applyAlignment="1" applyProtection="1">
      <alignment horizontal="left" vertical="center" indent="1"/>
      <protection hidden="1"/>
    </xf>
    <xf numFmtId="0" fontId="0" fillId="2" borderId="0" xfId="0" applyFill="1" applyAlignment="1" applyProtection="1">
      <alignment horizontal="left" vertical="center"/>
      <protection locked="0"/>
    </xf>
    <xf numFmtId="0" fontId="2" fillId="2" borderId="0" xfId="0" applyFont="1" applyFill="1" applyAlignment="1" applyProtection="1">
      <alignment vertical="center" wrapText="1"/>
      <protection hidden="1"/>
    </xf>
    <xf numFmtId="0" fontId="22" fillId="2" borderId="0" xfId="0" applyFont="1" applyFill="1" applyProtection="1">
      <alignment vertical="center"/>
      <protection hidden="1"/>
    </xf>
    <xf numFmtId="0" fontId="45" fillId="2" borderId="0" xfId="0" applyFont="1" applyFill="1" applyAlignment="1" applyProtection="1">
      <alignment horizontal="left" vertical="center" wrapText="1"/>
      <protection hidden="1"/>
    </xf>
    <xf numFmtId="0" fontId="44" fillId="2" borderId="0" xfId="0" applyFont="1" applyFill="1" applyAlignment="1" applyProtection="1">
      <alignment horizontal="left" vertical="center" wrapText="1"/>
      <protection hidden="1"/>
    </xf>
    <xf numFmtId="0" fontId="46" fillId="2" borderId="0" xfId="0" applyFont="1" applyFill="1" applyAlignment="1" applyProtection="1">
      <alignment horizontal="left" vertical="center" wrapText="1"/>
      <protection hidden="1"/>
    </xf>
    <xf numFmtId="0" fontId="46" fillId="2" borderId="0" xfId="0" applyFont="1" applyFill="1" applyAlignment="1" applyProtection="1">
      <alignment horizontal="left" vertical="center"/>
      <protection hidden="1"/>
    </xf>
    <xf numFmtId="0" fontId="16" fillId="2" borderId="0" xfId="0" applyFont="1" applyFill="1" applyAlignment="1">
      <alignment vertical="top" wrapText="1"/>
    </xf>
    <xf numFmtId="0" fontId="47" fillId="2" borderId="0" xfId="0" applyFont="1" applyFill="1" applyAlignment="1">
      <alignment horizontal="left" vertical="center" wrapText="1"/>
    </xf>
    <xf numFmtId="0" fontId="48" fillId="2" borderId="0" xfId="0" applyFont="1" applyFill="1" applyAlignment="1" applyProtection="1">
      <alignment horizontal="center" vertical="center"/>
      <protection hidden="1"/>
    </xf>
    <xf numFmtId="0" fontId="49" fillId="2" borderId="0" xfId="0" applyFont="1" applyFill="1" applyProtection="1">
      <alignment vertical="center"/>
      <protection hidden="1"/>
    </xf>
    <xf numFmtId="0" fontId="48" fillId="2" borderId="0" xfId="0" applyFont="1" applyFill="1" applyProtection="1">
      <alignment vertical="center"/>
      <protection hidden="1"/>
    </xf>
    <xf numFmtId="0" fontId="49" fillId="4" borderId="0" xfId="0" applyFont="1" applyFill="1" applyProtection="1">
      <alignment vertical="center"/>
      <protection hidden="1"/>
    </xf>
    <xf numFmtId="0" fontId="48" fillId="4" borderId="0" xfId="0" applyFont="1" applyFill="1" applyProtection="1">
      <alignment vertical="center"/>
      <protection hidden="1"/>
    </xf>
    <xf numFmtId="0" fontId="50" fillId="2" borderId="0" xfId="1" applyFont="1" applyFill="1" applyAlignment="1">
      <alignment vertical="center" wrapText="1"/>
    </xf>
    <xf numFmtId="0" fontId="37" fillId="2" borderId="0" xfId="0" applyFont="1" applyFill="1" applyAlignment="1">
      <alignment horizontal="left" vertical="center"/>
    </xf>
    <xf numFmtId="0" fontId="37" fillId="2" borderId="0" xfId="0" applyFont="1" applyFill="1" applyAlignment="1">
      <alignment horizontal="left" vertical="center" wrapText="1"/>
    </xf>
    <xf numFmtId="0" fontId="16" fillId="2" borderId="0" xfId="0" applyFont="1" applyFill="1" applyAlignment="1">
      <alignment horizontal="left" vertical="center"/>
    </xf>
    <xf numFmtId="0" fontId="27" fillId="2" borderId="0" xfId="0" applyFont="1" applyFill="1" applyAlignment="1">
      <alignment vertical="center" wrapText="1"/>
    </xf>
    <xf numFmtId="0" fontId="27" fillId="2" borderId="0" xfId="0" applyFont="1" applyFill="1" applyAlignment="1">
      <alignment horizontal="left" vertical="center" wrapText="1"/>
    </xf>
    <xf numFmtId="0" fontId="20" fillId="2" borderId="0" xfId="0" applyFont="1" applyFill="1" applyAlignment="1">
      <alignment vertical="center" wrapText="1"/>
    </xf>
    <xf numFmtId="0" fontId="27" fillId="2" borderId="0" xfId="0" applyFont="1" applyFill="1" applyAlignment="1">
      <alignment horizontal="center" vertical="center" wrapText="1"/>
    </xf>
    <xf numFmtId="0" fontId="51" fillId="2" borderId="0" xfId="0" applyFont="1" applyFill="1" applyAlignment="1">
      <alignment horizontal="left" vertical="center" wrapText="1"/>
    </xf>
    <xf numFmtId="0" fontId="52" fillId="2" borderId="0" xfId="0" applyFont="1" applyFill="1">
      <alignment vertical="center"/>
    </xf>
    <xf numFmtId="0" fontId="53" fillId="2" borderId="0" xfId="0" applyFont="1" applyFill="1" applyAlignment="1">
      <alignment vertical="top"/>
    </xf>
    <xf numFmtId="0" fontId="54" fillId="2" borderId="0" xfId="0" applyFont="1" applyFill="1">
      <alignment vertical="center"/>
    </xf>
    <xf numFmtId="0" fontId="56" fillId="2" borderId="0" xfId="0" applyFont="1" applyFill="1" applyAlignment="1">
      <alignment vertical="center" wrapText="1"/>
    </xf>
    <xf numFmtId="0" fontId="53" fillId="2" borderId="0" xfId="0" applyFont="1" applyFill="1" applyAlignment="1">
      <alignment vertical="top" wrapText="1"/>
    </xf>
    <xf numFmtId="0" fontId="52" fillId="2" borderId="0" xfId="0" applyFont="1" applyFill="1" applyAlignment="1">
      <alignment vertical="top" wrapText="1"/>
    </xf>
    <xf numFmtId="0" fontId="0" fillId="2" borderId="0" xfId="0" applyFill="1" applyAlignment="1">
      <alignment horizontal="left" vertical="center" wrapText="1"/>
    </xf>
    <xf numFmtId="0" fontId="57" fillId="2" borderId="1" xfId="0" applyFont="1" applyFill="1" applyBorder="1" applyAlignment="1">
      <alignment horizontal="center" vertical="center" textRotation="180"/>
    </xf>
    <xf numFmtId="0" fontId="30" fillId="2" borderId="0" xfId="1" quotePrefix="1" applyFill="1" applyAlignment="1">
      <alignment vertical="center" wrapText="1"/>
    </xf>
    <xf numFmtId="0" fontId="33" fillId="2" borderId="1" xfId="0" applyFont="1" applyFill="1" applyBorder="1" applyProtection="1">
      <alignment vertical="center"/>
      <protection locked="0"/>
    </xf>
    <xf numFmtId="0" fontId="58" fillId="2" borderId="0" xfId="0" applyFont="1" applyFill="1" applyAlignment="1">
      <alignment horizontal="left" vertical="center"/>
    </xf>
    <xf numFmtId="0" fontId="33" fillId="2" borderId="0" xfId="0" applyFont="1" applyFill="1" applyAlignment="1">
      <alignment horizontal="left" vertical="center" wrapText="1"/>
    </xf>
    <xf numFmtId="0" fontId="27" fillId="2" borderId="0" xfId="0" applyFont="1" applyFill="1" applyAlignment="1">
      <alignment horizontal="center" vertical="center"/>
    </xf>
    <xf numFmtId="0" fontId="27" fillId="2" borderId="0" xfId="0" applyFont="1" applyFill="1" applyAlignment="1">
      <alignment horizontal="right" vertical="center"/>
    </xf>
    <xf numFmtId="0" fontId="41" fillId="0" borderId="0" xfId="0" applyFont="1" applyProtection="1">
      <alignment vertical="center"/>
      <protection hidden="1"/>
    </xf>
    <xf numFmtId="0" fontId="60" fillId="2" borderId="0" xfId="0" applyFont="1" applyFill="1" applyAlignment="1" applyProtection="1">
      <alignment horizontal="left" vertical="top" indent="2"/>
      <protection hidden="1"/>
    </xf>
    <xf numFmtId="0" fontId="61" fillId="2" borderId="0" xfId="0" applyFont="1" applyFill="1" applyAlignment="1" applyProtection="1">
      <alignment horizontal="left" vertical="center" indent="1"/>
      <protection hidden="1"/>
    </xf>
    <xf numFmtId="0" fontId="62" fillId="4" borderId="0" xfId="0" applyFont="1" applyFill="1" applyProtection="1">
      <alignment vertical="center"/>
      <protection hidden="1"/>
    </xf>
    <xf numFmtId="0" fontId="63" fillId="2" borderId="0" xfId="0" applyFont="1" applyFill="1" applyAlignment="1" applyProtection="1">
      <alignment horizontal="left" vertical="top" indent="2"/>
      <protection hidden="1"/>
    </xf>
    <xf numFmtId="0" fontId="55" fillId="2" borderId="0" xfId="0" applyFont="1" applyFill="1" applyAlignment="1">
      <alignment vertical="top"/>
    </xf>
    <xf numFmtId="0" fontId="32" fillId="2" borderId="0" xfId="0" applyFont="1" applyFill="1">
      <alignment vertical="center"/>
    </xf>
    <xf numFmtId="0" fontId="0" fillId="2" borderId="0" xfId="0" applyFill="1" applyAlignment="1">
      <alignment horizontal="left" vertical="center" wrapText="1"/>
    </xf>
    <xf numFmtId="0" fontId="52" fillId="2" borderId="0" xfId="0" applyFont="1" applyFill="1" applyAlignment="1">
      <alignment vertical="top" wrapText="1"/>
    </xf>
    <xf numFmtId="0" fontId="55" fillId="2" borderId="0" xfId="0" applyFont="1" applyFill="1" applyAlignment="1">
      <alignment vertical="top" wrapText="1"/>
    </xf>
    <xf numFmtId="0" fontId="56" fillId="2" borderId="0" xfId="0" applyFont="1" applyFill="1" applyAlignment="1">
      <alignment vertical="top" wrapText="1"/>
    </xf>
    <xf numFmtId="0" fontId="53" fillId="2" borderId="0" xfId="0" applyFont="1" applyFill="1" applyAlignment="1">
      <alignment vertical="top" wrapText="1"/>
    </xf>
    <xf numFmtId="0" fontId="0" fillId="2" borderId="0" xfId="0" applyFill="1" applyAlignment="1">
      <alignment vertical="top" wrapText="1"/>
    </xf>
    <xf numFmtId="0" fontId="34" fillId="2" borderId="0" xfId="0" applyFont="1" applyFill="1" applyAlignment="1">
      <alignment horizontal="left" vertical="center"/>
    </xf>
    <xf numFmtId="0" fontId="0" fillId="2" borderId="1" xfId="0" applyFill="1" applyBorder="1" applyAlignment="1">
      <alignment horizontal="center" vertical="center" textRotation="255"/>
    </xf>
    <xf numFmtId="0" fontId="32" fillId="2" borderId="0" xfId="0" applyFont="1" applyFill="1" applyAlignment="1">
      <alignment horizontal="left" vertical="center" wrapText="1"/>
    </xf>
    <xf numFmtId="0" fontId="36" fillId="2" borderId="0" xfId="0" applyFont="1" applyFill="1" applyAlignment="1" applyProtection="1">
      <alignment horizontal="center" vertical="center" wrapText="1"/>
      <protection locked="0"/>
    </xf>
    <xf numFmtId="0" fontId="38" fillId="2" borderId="0" xfId="0" applyFont="1" applyFill="1" applyAlignment="1">
      <alignment horizontal="left" vertical="center" wrapText="1"/>
    </xf>
    <xf numFmtId="0" fontId="0" fillId="2" borderId="0" xfId="0" applyFill="1" applyAlignment="1">
      <alignment horizontal="right" vertical="center" wrapText="1"/>
    </xf>
    <xf numFmtId="0" fontId="35" fillId="2" borderId="0" xfId="0" applyFont="1" applyFill="1" applyAlignment="1">
      <alignment horizontal="center" vertical="center" wrapText="1"/>
    </xf>
    <xf numFmtId="0" fontId="33" fillId="2" borderId="0" xfId="0" applyFont="1" applyFill="1" applyAlignment="1">
      <alignment horizontal="center" vertical="center"/>
    </xf>
    <xf numFmtId="0" fontId="28" fillId="2" borderId="1" xfId="0" applyFont="1" applyFill="1" applyBorder="1" applyAlignment="1" applyProtection="1">
      <alignment vertical="center" wrapText="1"/>
      <protection locked="0"/>
    </xf>
    <xf numFmtId="0" fontId="29" fillId="2" borderId="1" xfId="0" applyFont="1" applyFill="1" applyBorder="1" applyAlignment="1" applyProtection="1">
      <alignment vertical="center" wrapText="1"/>
      <protection locked="0"/>
    </xf>
    <xf numFmtId="0" fontId="14" fillId="2" borderId="1"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5" fillId="2" borderId="21" xfId="0" applyFont="1" applyFill="1" applyBorder="1" applyAlignment="1">
      <alignment horizontal="left" vertical="center" wrapText="1" indent="1"/>
    </xf>
    <xf numFmtId="0" fontId="14" fillId="2" borderId="1" xfId="0" applyFont="1" applyFill="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15" fillId="2" borderId="1" xfId="0" applyFont="1" applyFill="1" applyBorder="1" applyAlignment="1">
      <alignment horizontal="left" vertical="center" indent="1"/>
    </xf>
    <xf numFmtId="0" fontId="34" fillId="2" borderId="0" xfId="0" applyFont="1" applyFill="1" applyAlignment="1">
      <alignment vertical="center" wrapText="1"/>
    </xf>
    <xf numFmtId="0" fontId="14" fillId="2" borderId="0" xfId="0" applyFont="1" applyFill="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4" fillId="2" borderId="24" xfId="0" applyFont="1" applyFill="1" applyBorder="1" applyAlignment="1" applyProtection="1">
      <alignment horizontal="left" vertical="center" wrapText="1"/>
      <protection locked="0"/>
    </xf>
    <xf numFmtId="0" fontId="15" fillId="2" borderId="23"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0" fillId="2" borderId="21" xfId="0" applyFill="1" applyBorder="1" applyAlignment="1">
      <alignment horizontal="center" vertical="center" textRotation="255"/>
    </xf>
    <xf numFmtId="0" fontId="14" fillId="2" borderId="7"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15" fillId="2" borderId="12" xfId="0" applyFont="1" applyFill="1" applyBorder="1" applyAlignment="1">
      <alignment horizontal="left" vertical="center" wrapText="1" indent="1"/>
    </xf>
    <xf numFmtId="0" fontId="15" fillId="2" borderId="9" xfId="0" applyFont="1" applyFill="1" applyBorder="1" applyAlignment="1">
      <alignment horizontal="left" vertical="center" wrapText="1" indent="1"/>
    </xf>
    <xf numFmtId="0" fontId="15" fillId="2" borderId="0" xfId="0" applyFont="1" applyFill="1" applyAlignment="1">
      <alignment horizontal="left" vertical="center" wrapText="1" indent="1"/>
    </xf>
    <xf numFmtId="0" fontId="15" fillId="2" borderId="13" xfId="0" applyFont="1" applyFill="1" applyBorder="1" applyAlignment="1">
      <alignment horizontal="left" vertical="center" wrapText="1" indent="1"/>
    </xf>
    <xf numFmtId="0" fontId="15" fillId="2" borderId="15" xfId="0" applyFont="1" applyFill="1" applyBorder="1" applyAlignment="1">
      <alignment horizontal="left" vertical="center" wrapText="1" indent="1"/>
    </xf>
    <xf numFmtId="0" fontId="15" fillId="2" borderId="16" xfId="0" applyFont="1" applyFill="1" applyBorder="1" applyAlignment="1">
      <alignment horizontal="left" vertical="center" wrapText="1" indent="1"/>
    </xf>
    <xf numFmtId="0" fontId="15" fillId="2" borderId="17" xfId="0" applyFont="1" applyFill="1" applyBorder="1" applyAlignment="1">
      <alignment horizontal="left" vertical="center" wrapText="1" inden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0" fillId="2" borderId="48" xfId="0" applyFill="1" applyBorder="1" applyAlignment="1">
      <alignment horizontal="center" vertical="center" textRotation="255"/>
    </xf>
    <xf numFmtId="0" fontId="0" fillId="2" borderId="26" xfId="0" applyFill="1" applyBorder="1" applyAlignment="1">
      <alignment horizontal="center" vertical="center" textRotation="255"/>
    </xf>
    <xf numFmtId="0" fontId="0" fillId="2" borderId="1" xfId="0" applyFill="1" applyBorder="1" applyAlignment="1">
      <alignment horizontal="left" vertical="center" wrapText="1"/>
    </xf>
    <xf numFmtId="0" fontId="14" fillId="2" borderId="1" xfId="0" applyFont="1" applyFill="1" applyBorder="1" applyAlignment="1">
      <alignment horizontal="left" vertical="center" wrapText="1"/>
    </xf>
    <xf numFmtId="0" fontId="0" fillId="2" borderId="23" xfId="0" applyFill="1" applyBorder="1" applyAlignment="1" applyProtection="1">
      <alignment horizontal="center" vertical="center"/>
      <protection locked="0"/>
    </xf>
    <xf numFmtId="0" fontId="0" fillId="2" borderId="1" xfId="0" applyFill="1" applyBorder="1" applyAlignment="1">
      <alignment horizontal="left" vertical="center"/>
    </xf>
    <xf numFmtId="0" fontId="0" fillId="2" borderId="24"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49" fontId="0" fillId="2" borderId="24" xfId="0" applyNumberFormat="1" applyFill="1" applyBorder="1" applyAlignment="1" applyProtection="1">
      <alignment horizontal="left" vertical="center"/>
      <protection locked="0"/>
    </xf>
    <xf numFmtId="49" fontId="0" fillId="2" borderId="23" xfId="0" applyNumberFormat="1" applyFill="1" applyBorder="1" applyAlignment="1" applyProtection="1">
      <alignment horizontal="left" vertical="center"/>
      <protection locked="0"/>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49" fontId="0" fillId="2" borderId="23" xfId="0" applyNumberFormat="1" applyFill="1" applyBorder="1" applyAlignment="1" applyProtection="1">
      <alignment horizontal="center" vertical="center"/>
      <protection hidden="1"/>
    </xf>
    <xf numFmtId="49" fontId="0" fillId="2" borderId="25" xfId="0" applyNumberFormat="1" applyFill="1" applyBorder="1" applyAlignment="1" applyProtection="1">
      <alignment horizontal="left" vertical="center"/>
      <protection locked="0"/>
    </xf>
    <xf numFmtId="0" fontId="12" fillId="2" borderId="21" xfId="0" applyFont="1" applyFill="1" applyBorder="1" applyAlignment="1">
      <alignment horizontal="center" vertical="center" textRotation="180"/>
    </xf>
    <xf numFmtId="0" fontId="12" fillId="2" borderId="48" xfId="0" applyFont="1" applyFill="1" applyBorder="1" applyAlignment="1">
      <alignment horizontal="center" vertical="center" textRotation="180"/>
    </xf>
    <xf numFmtId="0" fontId="12" fillId="2" borderId="26" xfId="0" applyFont="1" applyFill="1" applyBorder="1" applyAlignment="1">
      <alignment horizontal="center" vertical="center" textRotation="180"/>
    </xf>
    <xf numFmtId="0" fontId="0" fillId="2" borderId="23" xfId="0" applyFill="1"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21" fillId="2" borderId="26"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2" fillId="2" borderId="56" xfId="0"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3" fillId="2" borderId="0" xfId="0" applyFont="1" applyFill="1" applyAlignment="1" applyProtection="1">
      <alignment horizontal="distributed" vertical="center"/>
      <protection hidden="1"/>
    </xf>
    <xf numFmtId="0" fontId="8" fillId="2" borderId="0" xfId="0" applyFont="1" applyFill="1" applyAlignment="1" applyProtection="1">
      <alignment horizontal="left" vertical="center" indent="1" shrinkToFit="1"/>
      <protection hidden="1"/>
    </xf>
    <xf numFmtId="0" fontId="7" fillId="2" borderId="0" xfId="0" applyFont="1" applyFill="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7" fillId="2" borderId="0" xfId="0" applyFont="1" applyFill="1" applyAlignment="1" applyProtection="1">
      <alignment horizontal="distributed" vertical="center" indent="10"/>
      <protection hidden="1"/>
    </xf>
    <xf numFmtId="0" fontId="7" fillId="2" borderId="1" xfId="0" applyFont="1" applyFill="1" applyBorder="1" applyAlignment="1" applyProtection="1">
      <alignment horizontal="center" vertical="center"/>
      <protection hidden="1"/>
    </xf>
    <xf numFmtId="176" fontId="3" fillId="2" borderId="8" xfId="0" applyNumberFormat="1" applyFont="1" applyFill="1" applyBorder="1" applyAlignment="1" applyProtection="1">
      <alignment horizontal="center" vertical="center"/>
      <protection hidden="1"/>
    </xf>
    <xf numFmtId="176" fontId="3" fillId="2" borderId="0" xfId="0" applyNumberFormat="1" applyFont="1" applyFill="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29" xfId="0" applyFont="1" applyFill="1" applyBorder="1" applyAlignment="1" applyProtection="1">
      <alignment horizontal="distributed" vertical="center" indent="10"/>
      <protection hidden="1"/>
    </xf>
    <xf numFmtId="0" fontId="3" fillId="2" borderId="30" xfId="0" applyFont="1" applyFill="1" applyBorder="1" applyAlignment="1" applyProtection="1">
      <alignment horizontal="distributed" vertical="center" indent="10"/>
      <protection hidden="1"/>
    </xf>
    <xf numFmtId="0" fontId="3" fillId="2" borderId="32" xfId="0" applyFont="1" applyFill="1" applyBorder="1" applyAlignment="1" applyProtection="1">
      <alignment horizontal="distributed" vertical="center" indent="10"/>
      <protection hidden="1"/>
    </xf>
    <xf numFmtId="0" fontId="3" fillId="2" borderId="1" xfId="0" applyFont="1" applyFill="1" applyBorder="1" applyAlignment="1" applyProtection="1">
      <alignment horizontal="distributed" vertical="center" indent="10"/>
      <protection hidden="1"/>
    </xf>
    <xf numFmtId="0" fontId="3" fillId="2" borderId="30" xfId="0" applyFont="1" applyFill="1" applyBorder="1" applyAlignment="1" applyProtection="1">
      <alignment horizontal="distributed" vertical="center" indent="8"/>
      <protection hidden="1"/>
    </xf>
    <xf numFmtId="0" fontId="3" fillId="2" borderId="31" xfId="0" applyFont="1" applyFill="1" applyBorder="1" applyAlignment="1" applyProtection="1">
      <alignment horizontal="distributed" vertical="center" indent="8"/>
      <protection hidden="1"/>
    </xf>
    <xf numFmtId="0" fontId="3" fillId="2" borderId="1" xfId="0" applyFont="1" applyFill="1" applyBorder="1" applyAlignment="1" applyProtection="1">
      <alignment horizontal="distributed" vertical="center" indent="8"/>
      <protection hidden="1"/>
    </xf>
    <xf numFmtId="0" fontId="3" fillId="2" borderId="33" xfId="0" applyFont="1" applyFill="1" applyBorder="1" applyAlignment="1" applyProtection="1">
      <alignment horizontal="distributed" vertical="center" indent="8"/>
      <protection hidden="1"/>
    </xf>
    <xf numFmtId="0" fontId="2" fillId="2" borderId="32" xfId="0" applyFont="1" applyFill="1" applyBorder="1" applyAlignment="1" applyProtection="1">
      <alignment horizontal="distributed" vertical="center" indent="1"/>
      <protection hidden="1"/>
    </xf>
    <xf numFmtId="0" fontId="2" fillId="2" borderId="1" xfId="0" applyFont="1" applyFill="1" applyBorder="1" applyAlignment="1" applyProtection="1">
      <alignment horizontal="distributed" vertical="center" indent="1"/>
      <protection hidden="1"/>
    </xf>
    <xf numFmtId="0" fontId="2" fillId="2" borderId="34" xfId="0" applyFont="1" applyFill="1" applyBorder="1" applyAlignment="1" applyProtection="1">
      <alignment horizontal="distributed" vertical="center" indent="1"/>
      <protection hidden="1"/>
    </xf>
    <xf numFmtId="0" fontId="2" fillId="2" borderId="21" xfId="0" applyFont="1" applyFill="1" applyBorder="1" applyAlignment="1" applyProtection="1">
      <alignment horizontal="distributed" vertical="center" indent="1"/>
      <protection hidden="1"/>
    </xf>
    <xf numFmtId="0" fontId="11" fillId="2" borderId="1" xfId="0" applyFont="1" applyFill="1" applyBorder="1" applyAlignment="1" applyProtection="1">
      <alignment horizontal="center" vertical="center" shrinkToFit="1"/>
      <protection hidden="1"/>
    </xf>
    <xf numFmtId="0" fontId="11" fillId="2" borderId="21" xfId="0" applyFont="1" applyFill="1" applyBorder="1" applyAlignment="1" applyProtection="1">
      <alignment horizontal="center" vertical="center" shrinkToFit="1"/>
      <protection hidden="1"/>
    </xf>
    <xf numFmtId="0" fontId="3" fillId="2" borderId="1" xfId="0" applyFont="1" applyFill="1" applyBorder="1" applyAlignment="1" applyProtection="1">
      <alignment horizontal="center" vertical="center"/>
      <protection hidden="1"/>
    </xf>
    <xf numFmtId="0" fontId="19" fillId="2" borderId="7" xfId="0" applyFont="1" applyFill="1" applyBorder="1" applyAlignment="1" applyProtection="1">
      <alignment horizontal="center" vertical="center" shrinkToFit="1"/>
      <protection hidden="1"/>
    </xf>
    <xf numFmtId="0" fontId="19" fillId="2" borderId="8" xfId="0" applyFont="1" applyFill="1" applyBorder="1" applyAlignment="1" applyProtection="1">
      <alignment horizontal="center" vertical="center" shrinkToFit="1"/>
      <protection hidden="1"/>
    </xf>
    <xf numFmtId="0" fontId="19" fillId="2" borderId="47" xfId="0" applyFont="1" applyFill="1" applyBorder="1" applyAlignment="1" applyProtection="1">
      <alignment horizontal="center" vertical="center" shrinkToFit="1"/>
      <protection hidden="1"/>
    </xf>
    <xf numFmtId="0" fontId="19" fillId="2" borderId="9" xfId="0" applyFont="1" applyFill="1" applyBorder="1" applyAlignment="1" applyProtection="1">
      <alignment horizontal="center" vertical="center" shrinkToFit="1"/>
      <protection hidden="1"/>
    </xf>
    <xf numFmtId="0" fontId="19" fillId="2" borderId="0" xfId="0" applyFont="1" applyFill="1" applyAlignment="1" applyProtection="1">
      <alignment horizontal="center" vertical="center" shrinkToFit="1"/>
      <protection hidden="1"/>
    </xf>
    <xf numFmtId="0" fontId="19" fillId="2" borderId="46" xfId="0" applyFont="1" applyFill="1" applyBorder="1" applyAlignment="1" applyProtection="1">
      <alignment horizontal="center" vertical="center" shrinkToFit="1"/>
      <protection hidden="1"/>
    </xf>
    <xf numFmtId="0" fontId="19" fillId="2" borderId="15" xfId="0" applyFont="1" applyFill="1" applyBorder="1" applyAlignment="1" applyProtection="1">
      <alignment horizontal="center" vertical="center" shrinkToFit="1"/>
      <protection hidden="1"/>
    </xf>
    <xf numFmtId="0" fontId="19" fillId="2" borderId="16" xfId="0" applyFont="1" applyFill="1" applyBorder="1" applyAlignment="1" applyProtection="1">
      <alignment horizontal="center" vertical="center" shrinkToFit="1"/>
      <protection hidden="1"/>
    </xf>
    <xf numFmtId="0" fontId="19" fillId="2" borderId="40" xfId="0" applyFont="1" applyFill="1" applyBorder="1" applyAlignment="1" applyProtection="1">
      <alignment horizontal="center" vertical="center" shrinkToFit="1"/>
      <protection hidden="1"/>
    </xf>
    <xf numFmtId="0" fontId="3" fillId="2" borderId="36" xfId="0" applyFont="1" applyFill="1" applyBorder="1" applyAlignment="1" applyProtection="1">
      <alignment horizontal="distributed" vertical="center" indent="1"/>
      <protection hidden="1"/>
    </xf>
    <xf numFmtId="0" fontId="3" fillId="2" borderId="26" xfId="0" applyFont="1" applyFill="1" applyBorder="1" applyAlignment="1" applyProtection="1">
      <alignment horizontal="distributed" vertical="center" indent="1"/>
      <protection hidden="1"/>
    </xf>
    <xf numFmtId="0" fontId="3" fillId="2" borderId="32" xfId="0" applyFont="1" applyFill="1" applyBorder="1" applyAlignment="1" applyProtection="1">
      <alignment horizontal="distributed" vertical="center" indent="1"/>
      <protection hidden="1"/>
    </xf>
    <xf numFmtId="0" fontId="3" fillId="2" borderId="1" xfId="0" applyFont="1" applyFill="1" applyBorder="1" applyAlignment="1" applyProtection="1">
      <alignment horizontal="distributed" vertical="center" indent="1"/>
      <protection hidden="1"/>
    </xf>
    <xf numFmtId="0" fontId="3" fillId="2" borderId="32" xfId="0" applyFont="1" applyFill="1" applyBorder="1" applyAlignment="1" applyProtection="1">
      <alignment horizontal="center" vertical="center"/>
      <protection hidden="1"/>
    </xf>
    <xf numFmtId="0" fontId="3" fillId="2" borderId="37"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8" fillId="2" borderId="21" xfId="0" applyFont="1" applyFill="1" applyBorder="1" applyAlignment="1" applyProtection="1">
      <alignment horizontal="left" vertical="center"/>
      <protection hidden="1"/>
    </xf>
    <xf numFmtId="0" fontId="8" fillId="2" borderId="48" xfId="0" applyFont="1" applyFill="1" applyBorder="1" applyAlignment="1" applyProtection="1">
      <alignment horizontal="left" vertical="center"/>
      <protection hidden="1"/>
    </xf>
    <xf numFmtId="0" fontId="8" fillId="2" borderId="35" xfId="0" applyFont="1" applyFill="1" applyBorder="1" applyAlignment="1" applyProtection="1">
      <alignment horizontal="left" vertical="center"/>
      <protection hidden="1"/>
    </xf>
    <xf numFmtId="0" fontId="8" fillId="2" borderId="49" xfId="0" applyFont="1" applyFill="1" applyBorder="1" applyAlignment="1" applyProtection="1">
      <alignment horizontal="left" vertical="center"/>
      <protection hidden="1"/>
    </xf>
    <xf numFmtId="49" fontId="8" fillId="2" borderId="9" xfId="0" applyNumberFormat="1" applyFont="1" applyFill="1" applyBorder="1" applyAlignment="1" applyProtection="1">
      <alignment horizontal="left" vertical="top" wrapText="1"/>
      <protection hidden="1"/>
    </xf>
    <xf numFmtId="49" fontId="8" fillId="2" borderId="0" xfId="0" applyNumberFormat="1" applyFont="1" applyFill="1" applyAlignment="1" applyProtection="1">
      <alignment horizontal="left" vertical="top" wrapText="1"/>
      <protection hidden="1"/>
    </xf>
    <xf numFmtId="49" fontId="8" fillId="2" borderId="13" xfId="0" applyNumberFormat="1" applyFont="1" applyFill="1" applyBorder="1" applyAlignment="1" applyProtection="1">
      <alignment horizontal="left" vertical="top" wrapText="1"/>
      <protection hidden="1"/>
    </xf>
    <xf numFmtId="49" fontId="8" fillId="2" borderId="10" xfId="0" applyNumberFormat="1" applyFont="1" applyFill="1" applyBorder="1" applyAlignment="1" applyProtection="1">
      <alignment horizontal="left" vertical="top" wrapText="1"/>
      <protection hidden="1"/>
    </xf>
    <xf numFmtId="49" fontId="8" fillId="2" borderId="11" xfId="0" applyNumberFormat="1" applyFont="1" applyFill="1" applyBorder="1" applyAlignment="1" applyProtection="1">
      <alignment horizontal="left" vertical="top" wrapText="1"/>
      <protection hidden="1"/>
    </xf>
    <xf numFmtId="49" fontId="8" fillId="2" borderId="14" xfId="0" applyNumberFormat="1" applyFont="1" applyFill="1" applyBorder="1" applyAlignment="1" applyProtection="1">
      <alignment horizontal="left" vertical="top" wrapText="1"/>
      <protection hidden="1"/>
    </xf>
    <xf numFmtId="0" fontId="8" fillId="2" borderId="9"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46" xfId="0" applyFont="1" applyFill="1" applyBorder="1" applyAlignment="1" applyProtection="1">
      <alignment horizontal="left" vertical="top" wrapText="1"/>
      <protection hidden="1"/>
    </xf>
    <xf numFmtId="0" fontId="8" fillId="2" borderId="10" xfId="0" applyFont="1" applyFill="1" applyBorder="1" applyAlignment="1" applyProtection="1">
      <alignment horizontal="left" vertical="top" wrapText="1"/>
      <protection hidden="1"/>
    </xf>
    <xf numFmtId="0" fontId="8" fillId="2" borderId="11" xfId="0" applyFont="1" applyFill="1" applyBorder="1" applyAlignment="1" applyProtection="1">
      <alignment horizontal="left" vertical="top" wrapText="1"/>
      <protection hidden="1"/>
    </xf>
    <xf numFmtId="0" fontId="8" fillId="2" borderId="55" xfId="0" applyFont="1" applyFill="1" applyBorder="1" applyAlignment="1" applyProtection="1">
      <alignment horizontal="left" vertical="top" wrapText="1"/>
      <protection hidden="1"/>
    </xf>
    <xf numFmtId="0" fontId="19" fillId="2" borderId="26" xfId="0" applyFont="1" applyFill="1" applyBorder="1" applyAlignment="1" applyProtection="1">
      <alignment horizontal="center" vertical="center" shrinkToFit="1"/>
      <protection hidden="1"/>
    </xf>
    <xf numFmtId="0" fontId="19" fillId="2" borderId="1" xfId="0" applyFont="1" applyFill="1" applyBorder="1" applyAlignment="1" applyProtection="1">
      <alignment horizontal="center" vertical="center" shrinkToFit="1"/>
      <protection hidden="1"/>
    </xf>
    <xf numFmtId="0" fontId="8" fillId="2" borderId="1" xfId="0" applyFont="1" applyFill="1" applyBorder="1" applyAlignment="1" applyProtection="1">
      <alignment horizontal="center" vertical="center"/>
      <protection hidden="1"/>
    </xf>
    <xf numFmtId="0" fontId="8" fillId="2" borderId="33"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2" fillId="2" borderId="23"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11" fillId="2" borderId="22" xfId="0" applyFont="1" applyFill="1" applyBorder="1" applyAlignment="1" applyProtection="1">
      <alignment horizontal="left" vertical="top" wrapText="1"/>
      <protection hidden="1"/>
    </xf>
    <xf numFmtId="0" fontId="11" fillId="2" borderId="23" xfId="0" applyFont="1" applyFill="1" applyBorder="1" applyAlignment="1" applyProtection="1">
      <alignment horizontal="left" vertical="top" wrapText="1"/>
      <protection hidden="1"/>
    </xf>
    <xf numFmtId="0" fontId="11" fillId="2" borderId="41" xfId="0" applyFont="1" applyFill="1" applyBorder="1" applyAlignment="1" applyProtection="1">
      <alignment horizontal="left" vertical="top" wrapText="1"/>
      <protection hidden="1"/>
    </xf>
    <xf numFmtId="0" fontId="10" fillId="2" borderId="1"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textRotation="255"/>
      <protection hidden="1"/>
    </xf>
    <xf numFmtId="0" fontId="3" fillId="2" borderId="0" xfId="0" applyFont="1" applyFill="1" applyAlignment="1" applyProtection="1">
      <alignment horizontal="center" vertical="center" textRotation="255"/>
      <protection hidden="1"/>
    </xf>
    <xf numFmtId="0" fontId="3" fillId="2" borderId="13" xfId="0" applyFont="1" applyFill="1" applyBorder="1" applyAlignment="1" applyProtection="1">
      <alignment horizontal="center" vertical="center" textRotation="255"/>
      <protection hidden="1"/>
    </xf>
    <xf numFmtId="0" fontId="3" fillId="2" borderId="42" xfId="0" applyFont="1" applyFill="1" applyBorder="1" applyAlignment="1" applyProtection="1">
      <alignment horizontal="center" vertical="center" textRotation="255"/>
      <protection hidden="1"/>
    </xf>
    <xf numFmtId="0" fontId="3" fillId="2" borderId="11" xfId="0" applyFont="1" applyFill="1" applyBorder="1" applyAlignment="1" applyProtection="1">
      <alignment horizontal="center" vertical="center" textRotation="255"/>
      <protection hidden="1"/>
    </xf>
    <xf numFmtId="0" fontId="3" fillId="2" borderId="14" xfId="0" applyFont="1" applyFill="1" applyBorder="1" applyAlignment="1" applyProtection="1">
      <alignment horizontal="center" vertical="center" textRotation="255"/>
      <protection hidden="1"/>
    </xf>
    <xf numFmtId="0" fontId="4" fillId="2" borderId="26" xfId="0" applyFont="1" applyFill="1" applyBorder="1" applyAlignment="1" applyProtection="1">
      <alignment horizontal="center" vertical="center" textRotation="180"/>
      <protection hidden="1"/>
    </xf>
    <xf numFmtId="0" fontId="4" fillId="2" borderId="1" xfId="0" applyFont="1" applyFill="1" applyBorder="1" applyAlignment="1" applyProtection="1">
      <alignment horizontal="center" vertical="center" textRotation="180"/>
      <protection hidden="1"/>
    </xf>
    <xf numFmtId="0" fontId="3" fillId="2" borderId="26"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protection hidden="1"/>
    </xf>
    <xf numFmtId="0" fontId="10" fillId="2" borderId="9" xfId="0" applyFont="1" applyFill="1" applyBorder="1" applyAlignment="1" applyProtection="1">
      <alignment horizontal="center" vertical="center"/>
      <protection hidden="1"/>
    </xf>
    <xf numFmtId="0" fontId="10" fillId="2" borderId="0" xfId="0" applyFont="1" applyFill="1" applyAlignment="1" applyProtection="1">
      <alignment horizontal="center" vertical="center"/>
      <protection hidden="1"/>
    </xf>
    <xf numFmtId="0" fontId="10" fillId="2" borderId="13" xfId="0" applyFont="1" applyFill="1" applyBorder="1" applyAlignment="1" applyProtection="1">
      <alignment horizontal="center" vertical="center"/>
      <protection hidden="1"/>
    </xf>
    <xf numFmtId="0" fontId="10" fillId="2" borderId="15" xfId="0" applyFont="1" applyFill="1" applyBorder="1" applyAlignment="1" applyProtection="1">
      <alignment horizontal="center" vertical="center"/>
      <protection hidden="1"/>
    </xf>
    <xf numFmtId="0" fontId="10" fillId="2" borderId="16" xfId="0" applyFont="1" applyFill="1" applyBorder="1" applyAlignment="1" applyProtection="1">
      <alignment horizontal="center" vertical="center"/>
      <protection hidden="1"/>
    </xf>
    <xf numFmtId="0" fontId="10" fillId="2" borderId="17"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5" borderId="4"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2" fillId="2" borderId="26"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3" fillId="2" borderId="43" xfId="0" applyFont="1" applyFill="1" applyBorder="1" applyAlignment="1" applyProtection="1">
      <alignment vertical="center" textRotation="255"/>
      <protection hidden="1"/>
    </xf>
    <xf numFmtId="0" fontId="3" fillId="2" borderId="2" xfId="0" applyFont="1" applyFill="1" applyBorder="1" applyAlignment="1" applyProtection="1">
      <alignment vertical="center" textRotation="255"/>
      <protection hidden="1"/>
    </xf>
    <xf numFmtId="0" fontId="3" fillId="2" borderId="32" xfId="0" applyFont="1" applyFill="1" applyBorder="1" applyAlignment="1" applyProtection="1">
      <alignment vertical="center" textRotation="255"/>
      <protection hidden="1"/>
    </xf>
    <xf numFmtId="0" fontId="3" fillId="2" borderId="1" xfId="0" applyFont="1" applyFill="1" applyBorder="1" applyAlignment="1" applyProtection="1">
      <alignment vertical="center" textRotation="255"/>
      <protection hidden="1"/>
    </xf>
    <xf numFmtId="0" fontId="3" fillId="2" borderId="37" xfId="0" applyFont="1" applyFill="1" applyBorder="1" applyAlignment="1" applyProtection="1">
      <alignment vertical="center" textRotation="255"/>
      <protection hidden="1"/>
    </xf>
    <xf numFmtId="0" fontId="3" fillId="2" borderId="5" xfId="0" applyFont="1" applyFill="1" applyBorder="1" applyAlignment="1" applyProtection="1">
      <alignment vertical="center" textRotation="255"/>
      <protection hidden="1"/>
    </xf>
    <xf numFmtId="0" fontId="2" fillId="2" borderId="2" xfId="0" applyFont="1" applyFill="1" applyBorder="1" applyAlignment="1" applyProtection="1">
      <alignment horizontal="center" vertical="center" textRotation="255"/>
      <protection hidden="1"/>
    </xf>
    <xf numFmtId="0" fontId="2" fillId="2" borderId="1" xfId="0" applyFont="1" applyFill="1" applyBorder="1" applyAlignment="1" applyProtection="1">
      <alignment horizontal="center" vertical="center" textRotation="255"/>
      <protection hidden="1"/>
    </xf>
    <xf numFmtId="0" fontId="5" fillId="2" borderId="2" xfId="0" applyFont="1" applyFill="1" applyBorder="1" applyAlignment="1" applyProtection="1">
      <alignment horizontal="right" vertical="top" textRotation="180" wrapText="1"/>
      <protection hidden="1"/>
    </xf>
    <xf numFmtId="0" fontId="5" fillId="2" borderId="1" xfId="0" applyFont="1" applyFill="1" applyBorder="1" applyAlignment="1" applyProtection="1">
      <alignment horizontal="right" vertical="top" textRotation="180" wrapText="1"/>
      <protection hidden="1"/>
    </xf>
    <xf numFmtId="0" fontId="5" fillId="2" borderId="3" xfId="0" applyFont="1" applyFill="1" applyBorder="1" applyAlignment="1" applyProtection="1">
      <alignment horizontal="right" vertical="top" textRotation="180" wrapText="1"/>
      <protection hidden="1"/>
    </xf>
    <xf numFmtId="0" fontId="5" fillId="2" borderId="4" xfId="0" applyFont="1" applyFill="1" applyBorder="1" applyAlignment="1" applyProtection="1">
      <alignment horizontal="right" vertical="top" textRotation="180" wrapText="1"/>
      <protection hidden="1"/>
    </xf>
    <xf numFmtId="0" fontId="3" fillId="2" borderId="19" xfId="0" applyFont="1" applyFill="1" applyBorder="1" applyAlignment="1" applyProtection="1">
      <alignment horizontal="center" vertical="center" textRotation="255" wrapText="1"/>
      <protection hidden="1"/>
    </xf>
    <xf numFmtId="0" fontId="3" fillId="2" borderId="20" xfId="0" applyFont="1" applyFill="1" applyBorder="1" applyAlignment="1" applyProtection="1">
      <alignment horizontal="center" vertical="center" textRotation="255" wrapText="1"/>
      <protection hidden="1"/>
    </xf>
    <xf numFmtId="0" fontId="3" fillId="2" borderId="0" xfId="0" applyFont="1" applyFill="1" applyAlignment="1" applyProtection="1">
      <alignment horizontal="center" vertical="center" textRotation="255" wrapText="1"/>
      <protection hidden="1"/>
    </xf>
    <xf numFmtId="0" fontId="3" fillId="2" borderId="13" xfId="0" applyFont="1" applyFill="1" applyBorder="1" applyAlignment="1" applyProtection="1">
      <alignment horizontal="center" vertical="center" textRotation="255" wrapText="1"/>
      <protection hidden="1"/>
    </xf>
    <xf numFmtId="0" fontId="3" fillId="2" borderId="11" xfId="0" applyFont="1" applyFill="1" applyBorder="1" applyAlignment="1" applyProtection="1">
      <alignment horizontal="center" vertical="center" textRotation="255" wrapText="1"/>
      <protection hidden="1"/>
    </xf>
    <xf numFmtId="0" fontId="3" fillId="2" borderId="14" xfId="0" applyFont="1" applyFill="1" applyBorder="1" applyAlignment="1" applyProtection="1">
      <alignment horizontal="center" vertical="center" textRotation="255" wrapText="1"/>
      <protection hidden="1"/>
    </xf>
    <xf numFmtId="0" fontId="64" fillId="5"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left" vertical="center" shrinkToFit="1"/>
      <protection hidden="1"/>
    </xf>
    <xf numFmtId="0" fontId="11" fillId="2" borderId="8" xfId="0" applyFont="1" applyFill="1" applyBorder="1" applyAlignment="1" applyProtection="1">
      <alignment horizontal="left" vertical="center" shrinkToFit="1"/>
      <protection hidden="1"/>
    </xf>
    <xf numFmtId="0" fontId="11" fillId="2" borderId="47" xfId="0" applyFont="1" applyFill="1" applyBorder="1" applyAlignment="1" applyProtection="1">
      <alignment horizontal="left" vertical="center" shrinkToFit="1"/>
      <protection hidden="1"/>
    </xf>
    <xf numFmtId="0" fontId="11" fillId="2" borderId="9" xfId="0" applyFont="1" applyFill="1" applyBorder="1" applyAlignment="1" applyProtection="1">
      <alignment horizontal="left" vertical="center" shrinkToFit="1"/>
      <protection hidden="1"/>
    </xf>
    <xf numFmtId="0" fontId="11" fillId="2" borderId="0" xfId="0" applyFont="1" applyFill="1" applyAlignment="1" applyProtection="1">
      <alignment horizontal="left" vertical="center" shrinkToFit="1"/>
      <protection hidden="1"/>
    </xf>
    <xf numFmtId="0" fontId="11" fillId="2" borderId="46" xfId="0" applyFont="1" applyFill="1" applyBorder="1" applyAlignment="1" applyProtection="1">
      <alignment horizontal="left" vertical="center" shrinkToFit="1"/>
      <protection hidden="1"/>
    </xf>
    <xf numFmtId="0" fontId="11" fillId="2" borderId="15" xfId="0" applyFont="1" applyFill="1" applyBorder="1" applyAlignment="1" applyProtection="1">
      <alignment horizontal="left" vertical="center" shrinkToFit="1"/>
      <protection hidden="1"/>
    </xf>
    <xf numFmtId="0" fontId="11" fillId="2" borderId="16" xfId="0" applyFont="1" applyFill="1" applyBorder="1" applyAlignment="1" applyProtection="1">
      <alignment horizontal="left" vertical="center" shrinkToFit="1"/>
      <protection hidden="1"/>
    </xf>
    <xf numFmtId="0" fontId="11" fillId="2" borderId="40" xfId="0" applyFont="1" applyFill="1" applyBorder="1" applyAlignment="1" applyProtection="1">
      <alignment horizontal="left" vertical="center" shrinkToFit="1"/>
      <protection hidden="1"/>
    </xf>
    <xf numFmtId="0" fontId="2" fillId="2" borderId="1"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wrapText="1"/>
      <protection hidden="1"/>
    </xf>
    <xf numFmtId="0" fontId="11" fillId="2" borderId="33" xfId="0" applyFont="1" applyFill="1" applyBorder="1" applyAlignment="1" applyProtection="1">
      <alignment horizontal="left" vertical="center" wrapText="1"/>
      <protection hidden="1"/>
    </xf>
    <xf numFmtId="0" fontId="11" fillId="2" borderId="5" xfId="0" applyFont="1" applyFill="1" applyBorder="1" applyAlignment="1" applyProtection="1">
      <alignment horizontal="left" vertical="center" wrapText="1"/>
      <protection hidden="1"/>
    </xf>
    <xf numFmtId="0" fontId="11" fillId="2" borderId="38" xfId="0" applyFont="1" applyFill="1" applyBorder="1" applyAlignment="1" applyProtection="1">
      <alignment horizontal="left" vertical="center" wrapText="1"/>
      <protection hidden="1"/>
    </xf>
    <xf numFmtId="0" fontId="4" fillId="2" borderId="44" xfId="0" applyFont="1" applyFill="1" applyBorder="1" applyAlignment="1" applyProtection="1">
      <alignment horizontal="center" vertical="center" textRotation="180"/>
      <protection hidden="1"/>
    </xf>
    <xf numFmtId="0" fontId="4" fillId="2" borderId="19" xfId="0" applyFont="1" applyFill="1" applyBorder="1" applyAlignment="1" applyProtection="1">
      <alignment horizontal="center" vertical="center" textRotation="180"/>
      <protection hidden="1"/>
    </xf>
    <xf numFmtId="0" fontId="4" fillId="2" borderId="20" xfId="0" applyFont="1" applyFill="1" applyBorder="1" applyAlignment="1" applyProtection="1">
      <alignment horizontal="center" vertical="center" textRotation="180"/>
      <protection hidden="1"/>
    </xf>
    <xf numFmtId="0" fontId="4" fillId="2" borderId="39" xfId="0" applyFont="1" applyFill="1" applyBorder="1" applyAlignment="1" applyProtection="1">
      <alignment horizontal="center" vertical="center" textRotation="180"/>
      <protection hidden="1"/>
    </xf>
    <xf numFmtId="0" fontId="4" fillId="2" borderId="0" xfId="0" applyFont="1" applyFill="1" applyAlignment="1" applyProtection="1">
      <alignment horizontal="center" vertical="center" textRotation="180"/>
      <protection hidden="1"/>
    </xf>
    <xf numFmtId="0" fontId="4" fillId="2" borderId="13" xfId="0" applyFont="1" applyFill="1" applyBorder="1" applyAlignment="1" applyProtection="1">
      <alignment horizontal="center" vertical="center" textRotation="180"/>
      <protection hidden="1"/>
    </xf>
    <xf numFmtId="0" fontId="4" fillId="2" borderId="50" xfId="0" applyFont="1" applyFill="1" applyBorder="1" applyAlignment="1" applyProtection="1">
      <alignment horizontal="center" vertical="center" textRotation="180"/>
      <protection hidden="1"/>
    </xf>
    <xf numFmtId="0" fontId="4" fillId="2" borderId="51" xfId="0" applyFont="1" applyFill="1" applyBorder="1" applyAlignment="1" applyProtection="1">
      <alignment horizontal="center" vertical="center" textRotation="180"/>
      <protection hidden="1"/>
    </xf>
    <xf numFmtId="0" fontId="4" fillId="2" borderId="52" xfId="0" applyFont="1" applyFill="1" applyBorder="1" applyAlignment="1" applyProtection="1">
      <alignment horizontal="center" vertical="center" textRotation="180"/>
      <protection hidden="1"/>
    </xf>
    <xf numFmtId="0" fontId="11" fillId="2" borderId="18" xfId="0" applyFont="1" applyFill="1" applyBorder="1" applyAlignment="1" applyProtection="1">
      <alignment horizontal="left" vertical="center" wrapText="1"/>
      <protection hidden="1"/>
    </xf>
    <xf numFmtId="0" fontId="11" fillId="2" borderId="19" xfId="0" applyFont="1" applyFill="1" applyBorder="1" applyAlignment="1" applyProtection="1">
      <alignment horizontal="left" vertical="center" wrapText="1"/>
      <protection hidden="1"/>
    </xf>
    <xf numFmtId="0" fontId="11" fillId="2" borderId="45"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2" borderId="0" xfId="0" applyFont="1" applyFill="1" applyAlignment="1" applyProtection="1">
      <alignment horizontal="left" vertical="center" wrapText="1"/>
      <protection hidden="1"/>
    </xf>
    <xf numFmtId="0" fontId="11" fillId="2" borderId="46" xfId="0" applyFont="1" applyFill="1" applyBorder="1" applyAlignment="1" applyProtection="1">
      <alignment horizontal="left" vertical="center" wrapText="1"/>
      <protection hidden="1"/>
    </xf>
    <xf numFmtId="0" fontId="11" fillId="2" borderId="53" xfId="0" applyFont="1" applyFill="1" applyBorder="1" applyAlignment="1" applyProtection="1">
      <alignment horizontal="left" vertical="center" wrapText="1"/>
      <protection hidden="1"/>
    </xf>
    <xf numFmtId="0" fontId="11" fillId="2" borderId="51" xfId="0" applyFont="1" applyFill="1" applyBorder="1" applyAlignment="1" applyProtection="1">
      <alignment horizontal="left" vertical="center" wrapText="1"/>
      <protection hidden="1"/>
    </xf>
    <xf numFmtId="0" fontId="11" fillId="2" borderId="54" xfId="0" applyFont="1" applyFill="1" applyBorder="1" applyAlignment="1" applyProtection="1">
      <alignment horizontal="left" vertical="center" wrapText="1"/>
      <protection hidden="1"/>
    </xf>
    <xf numFmtId="0" fontId="4" fillId="2" borderId="43" xfId="0" applyFont="1" applyFill="1" applyBorder="1" applyAlignment="1" applyProtection="1">
      <alignment horizontal="center" vertical="center" textRotation="180"/>
      <protection hidden="1"/>
    </xf>
    <xf numFmtId="0" fontId="4" fillId="2" borderId="2" xfId="0" applyFont="1" applyFill="1" applyBorder="1" applyAlignment="1" applyProtection="1">
      <alignment horizontal="center" vertical="center" textRotation="180"/>
      <protection hidden="1"/>
    </xf>
    <xf numFmtId="0" fontId="4" fillId="2" borderId="32" xfId="0" applyFont="1" applyFill="1" applyBorder="1" applyAlignment="1" applyProtection="1">
      <alignment horizontal="center" vertical="center" textRotation="180"/>
      <protection hidden="1"/>
    </xf>
    <xf numFmtId="0" fontId="4" fillId="2" borderId="37" xfId="0" applyFont="1" applyFill="1" applyBorder="1" applyAlignment="1" applyProtection="1">
      <alignment horizontal="center" vertical="center" textRotation="180"/>
      <protection hidden="1"/>
    </xf>
    <xf numFmtId="0" fontId="4" fillId="2" borderId="5" xfId="0" applyFont="1" applyFill="1" applyBorder="1" applyAlignment="1" applyProtection="1">
      <alignment horizontal="center" vertical="center" textRotation="180"/>
      <protection hidden="1"/>
    </xf>
    <xf numFmtId="0" fontId="3" fillId="2" borderId="2"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wrapText="1"/>
      <protection hidden="1"/>
    </xf>
    <xf numFmtId="0" fontId="3" fillId="2" borderId="19"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6" fillId="2" borderId="18" xfId="0" applyFont="1" applyFill="1" applyBorder="1" applyAlignment="1" applyProtection="1">
      <alignment horizontal="center" vertical="center" wrapText="1"/>
      <protection hidden="1"/>
    </xf>
    <xf numFmtId="0" fontId="6" fillId="2" borderId="19"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2" fillId="2" borderId="18" xfId="0" applyFont="1" applyFill="1" applyBorder="1" applyAlignment="1" applyProtection="1">
      <alignment horizontal="center" vertical="center"/>
      <protection hidden="1"/>
    </xf>
    <xf numFmtId="0" fontId="2" fillId="2" borderId="19" xfId="0" applyFont="1" applyFill="1" applyBorder="1" applyAlignment="1" applyProtection="1">
      <alignment horizontal="center" vertical="center"/>
      <protection hidden="1"/>
    </xf>
    <xf numFmtId="0" fontId="2" fillId="2" borderId="45"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46"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23" fillId="2" borderId="56" xfId="0"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3" fillId="2" borderId="21" xfId="0" applyFont="1" applyFill="1" applyBorder="1" applyAlignment="1" applyProtection="1">
      <alignment horizontal="center" vertical="center"/>
      <protection hidden="1"/>
    </xf>
    <xf numFmtId="0" fontId="3" fillId="2" borderId="34" xfId="0" applyFont="1" applyFill="1" applyBorder="1" applyAlignment="1" applyProtection="1">
      <alignment horizontal="distributed" vertical="center" indent="1"/>
      <protection hidden="1"/>
    </xf>
    <xf numFmtId="0" fontId="3" fillId="2" borderId="21" xfId="0" applyFont="1" applyFill="1" applyBorder="1" applyAlignment="1" applyProtection="1">
      <alignment horizontal="distributed" vertical="center" indent="1"/>
      <protection hidden="1"/>
    </xf>
    <xf numFmtId="0" fontId="3" fillId="2" borderId="7"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2" borderId="9" xfId="0" applyFont="1" applyFill="1" applyBorder="1" applyAlignment="1" applyProtection="1">
      <alignment horizontal="left" vertical="top" wrapText="1"/>
      <protection hidden="1"/>
    </xf>
    <xf numFmtId="0" fontId="3" fillId="2" borderId="0" xfId="0" applyFont="1" applyFill="1" applyAlignment="1" applyProtection="1">
      <alignment horizontal="left" vertical="top" wrapText="1"/>
      <protection hidden="1"/>
    </xf>
    <xf numFmtId="0" fontId="3" fillId="2" borderId="13" xfId="0" applyFont="1" applyFill="1" applyBorder="1" applyAlignment="1" applyProtection="1">
      <alignment horizontal="left" vertical="top" wrapText="1"/>
      <protection hidden="1"/>
    </xf>
    <xf numFmtId="0" fontId="3" fillId="2" borderId="15" xfId="0" applyFont="1" applyFill="1" applyBorder="1" applyAlignment="1" applyProtection="1">
      <alignment horizontal="left" vertical="top" wrapText="1"/>
      <protection hidden="1"/>
    </xf>
    <xf numFmtId="0" fontId="3" fillId="2" borderId="16" xfId="0" applyFont="1" applyFill="1" applyBorder="1" applyAlignment="1" applyProtection="1">
      <alignment horizontal="left" vertical="top" wrapText="1"/>
      <protection hidden="1"/>
    </xf>
    <xf numFmtId="0" fontId="3" fillId="2" borderId="17" xfId="0" applyFont="1" applyFill="1" applyBorder="1" applyAlignment="1" applyProtection="1">
      <alignment horizontal="left" vertical="top" wrapText="1"/>
      <protection hidden="1"/>
    </xf>
    <xf numFmtId="0" fontId="19" fillId="2" borderId="21" xfId="0" applyFont="1" applyFill="1" applyBorder="1" applyAlignment="1" applyProtection="1">
      <alignment horizontal="center" vertical="center" shrinkToFit="1"/>
      <protection hidden="1"/>
    </xf>
    <xf numFmtId="0" fontId="3" fillId="2" borderId="0" xfId="0" applyFont="1" applyFill="1" applyAlignment="1" applyProtection="1">
      <alignment horizontal="left" vertical="center"/>
      <protection hidden="1"/>
    </xf>
    <xf numFmtId="0" fontId="59" fillId="2" borderId="0" xfId="0" applyFont="1" applyFill="1" applyAlignment="1" applyProtection="1">
      <alignment horizontal="center" vertical="center" shrinkToFit="1"/>
      <protection hidden="1"/>
    </xf>
    <xf numFmtId="0" fontId="3" fillId="2" borderId="8" xfId="0" applyFont="1" applyFill="1" applyBorder="1" applyAlignment="1" applyProtection="1">
      <alignment horizontal="center" vertical="center"/>
      <protection hidden="1"/>
    </xf>
    <xf numFmtId="0" fontId="3" fillId="2" borderId="0" xfId="0" applyFont="1" applyFill="1" applyAlignment="1" applyProtection="1">
      <alignment horizontal="left" vertical="center" indent="1"/>
      <protection hidden="1"/>
    </xf>
    <xf numFmtId="0" fontId="26" fillId="2" borderId="0" xfId="0" applyFont="1" applyFill="1" applyAlignment="1" applyProtection="1">
      <alignment horizontal="left" vertical="top" wrapText="1"/>
      <protection hidden="1"/>
    </xf>
    <xf numFmtId="0" fontId="26" fillId="2" borderId="0" xfId="0" applyFont="1" applyFill="1" applyAlignment="1" applyProtection="1">
      <alignment horizontal="center" vertical="center"/>
      <protection hidden="1"/>
    </xf>
  </cellXfs>
  <cellStyles count="2">
    <cellStyle name="ハイパーリンク" xfId="1" builtinId="8"/>
    <cellStyle name="標準" xfId="0" builtinId="0"/>
  </cellStyles>
  <dxfs count="48">
    <dxf>
      <font>
        <color rgb="FFFF0000"/>
      </font>
    </dxf>
    <dxf>
      <font>
        <strike/>
      </font>
    </dxf>
    <dxf>
      <font>
        <strike/>
      </font>
    </dxf>
    <dxf>
      <font>
        <color rgb="FFFF0000"/>
      </font>
    </dxf>
    <dxf>
      <font>
        <strike/>
        <color theme="1"/>
      </font>
    </dxf>
    <dxf>
      <font>
        <strike/>
      </font>
    </dxf>
    <dxf>
      <font>
        <strike/>
      </font>
    </dxf>
    <dxf>
      <font>
        <strike/>
      </font>
    </dxf>
    <dxf>
      <font>
        <color rgb="FFFF0000"/>
      </font>
    </dxf>
    <dxf>
      <font>
        <strike/>
      </font>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fill>
        <patternFill>
          <bgColor theme="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right/>
        <top/>
        <bottom/>
      </border>
    </dxf>
    <dxf>
      <fill>
        <patternFill>
          <bgColor theme="1"/>
        </patternFill>
      </fill>
    </dxf>
    <dxf>
      <fill>
        <patternFill>
          <bgColor theme="5" tint="0.59996337778862885"/>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5" tint="0.39994506668294322"/>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youtu.be/2vLL8Q5ftqQ"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2253615</xdr:colOff>
      <xdr:row>1</xdr:row>
      <xdr:rowOff>533400</xdr:rowOff>
    </xdr:from>
    <xdr:to>
      <xdr:col>2</xdr:col>
      <xdr:colOff>4247204</xdr:colOff>
      <xdr:row>4</xdr:row>
      <xdr:rowOff>7620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579495" y="1615440"/>
          <a:ext cx="1993589" cy="1874520"/>
        </a:xfrm>
        <a:prstGeom prst="ellipse">
          <a:avLst/>
        </a:prstGeom>
        <a:ln w="19050" cap="rnd">
          <a:solidFill>
            <a:srgbClr val="333333"/>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twoCellAnchor>
    <xdr:from>
      <xdr:col>2</xdr:col>
      <xdr:colOff>1089660</xdr:colOff>
      <xdr:row>1</xdr:row>
      <xdr:rowOff>495300</xdr:rowOff>
    </xdr:from>
    <xdr:to>
      <xdr:col>2</xdr:col>
      <xdr:colOff>3794760</xdr:colOff>
      <xdr:row>2</xdr:row>
      <xdr:rowOff>685800</xdr:rowOff>
    </xdr:to>
    <xdr:cxnSp macro="">
      <xdr:nvCxnSpPr>
        <xdr:cNvPr id="5" name="曲線コネクタ 4">
          <a:extLst>
            <a:ext uri="{FF2B5EF4-FFF2-40B4-BE49-F238E27FC236}">
              <a16:creationId xmlns:a16="http://schemas.microsoft.com/office/drawing/2014/main" id="{00000000-0008-0000-0000-000005000000}"/>
            </a:ext>
          </a:extLst>
        </xdr:cNvPr>
        <xdr:cNvCxnSpPr/>
      </xdr:nvCxnSpPr>
      <xdr:spPr>
        <a:xfrm>
          <a:off x="2164080" y="1577340"/>
          <a:ext cx="2705100" cy="990600"/>
        </a:xfrm>
        <a:prstGeom prst="curvedConnector3">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518160</xdr:colOff>
      <xdr:row>3</xdr:row>
      <xdr:rowOff>762000</xdr:rowOff>
    </xdr:from>
    <xdr:to>
      <xdr:col>2</xdr:col>
      <xdr:colOff>861060</xdr:colOff>
      <xdr:row>4</xdr:row>
      <xdr:rowOff>304800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844040" y="3444240"/>
          <a:ext cx="342900" cy="342900"/>
        </a:xfrm>
        <a:prstGeom prst="ellipse">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4564380</xdr:colOff>
      <xdr:row>1</xdr:row>
      <xdr:rowOff>586740</xdr:rowOff>
    </xdr:from>
    <xdr:ext cx="2674620" cy="80060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38800" y="1668780"/>
          <a:ext cx="2674620" cy="800604"/>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その場合は、「ディスプレイ解像度変更」シートをお読みになるか、以下の動画をご覧ください。</a:t>
          </a:r>
        </a:p>
      </xdr:txBody>
    </xdr:sp>
    <xdr:clientData/>
  </xdr:oneCellAnchor>
  <xdr:oneCellAnchor>
    <xdr:from>
      <xdr:col>2</xdr:col>
      <xdr:colOff>4564380</xdr:colOff>
      <xdr:row>2</xdr:row>
      <xdr:rowOff>723900</xdr:rowOff>
    </xdr:from>
    <xdr:ext cx="2682240" cy="739140"/>
    <xdr:sp macro="" textlink="">
      <xdr:nvSpPr>
        <xdr:cNvPr id="8" name="テキスト ボックス 7">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5638800" y="2606040"/>
          <a:ext cx="2682240" cy="739140"/>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ディスプレイ解像度変更方法</a:t>
          </a:r>
          <a:endParaRPr kumimoji="1" lang="en-US" altLang="ja-JP" sz="1400"/>
        </a:p>
        <a:p>
          <a:pPr algn="ctr"/>
          <a:r>
            <a:rPr kumimoji="1" lang="ja-JP" altLang="en-US" sz="1400"/>
            <a:t>動画</a:t>
          </a:r>
        </a:p>
      </xdr:txBody>
    </xdr:sp>
    <xdr:clientData/>
  </xdr:oneCellAnchor>
  <xdr:oneCellAnchor>
    <xdr:from>
      <xdr:col>0</xdr:col>
      <xdr:colOff>91441</xdr:colOff>
      <xdr:row>2</xdr:row>
      <xdr:rowOff>38100</xdr:rowOff>
    </xdr:from>
    <xdr:ext cx="2788919" cy="85344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441" y="2499360"/>
          <a:ext cx="2788919" cy="853440"/>
        </a:xfrm>
        <a:prstGeom prst="rect">
          <a:avLst/>
        </a:prstGeom>
        <a:solidFill>
          <a:srgbClr val="FF66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管理者権限が無く、ＰＣの解像度を</a:t>
          </a:r>
          <a:r>
            <a:rPr kumimoji="1" lang="en-US" altLang="ja-JP" sz="1100"/>
            <a:t>125%</a:t>
          </a:r>
          <a:r>
            <a:rPr kumimoji="1" lang="ja-JP" altLang="en-US" sz="1100"/>
            <a:t>にできない場合は、そのまま印刷してくださってかまいません。</a:t>
          </a:r>
          <a:endParaRPr kumimoji="1" lang="en-US" altLang="ja-JP" sz="1100"/>
        </a:p>
      </xdr:txBody>
    </xdr:sp>
    <xdr:clientData/>
  </xdr:oneCellAnchor>
  <xdr:twoCellAnchor>
    <xdr:from>
      <xdr:col>2</xdr:col>
      <xdr:colOff>3870960</xdr:colOff>
      <xdr:row>13</xdr:row>
      <xdr:rowOff>281940</xdr:rowOff>
    </xdr:from>
    <xdr:to>
      <xdr:col>2</xdr:col>
      <xdr:colOff>7444740</xdr:colOff>
      <xdr:row>15</xdr:row>
      <xdr:rowOff>106680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4945380" y="8328660"/>
          <a:ext cx="3573780" cy="815340"/>
        </a:xfrm>
        <a:prstGeom prst="wedgeRoundRectCallout">
          <a:avLst>
            <a:gd name="adj1" fmla="val -63343"/>
            <a:gd name="adj2" fmla="val -599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手書きの場合は○または斜線を記入するようにお願いしておりますが、</a:t>
          </a:r>
          <a:r>
            <a:rPr kumimoji="1" lang="en-US" altLang="ja-JP" sz="1100">
              <a:solidFill>
                <a:sysClr val="windowText" lastClr="000000"/>
              </a:solidFill>
              <a:effectLst/>
              <a:latin typeface="+mn-lt"/>
              <a:ea typeface="+mn-ea"/>
              <a:cs typeface="+mn-cs"/>
            </a:rPr>
            <a:t>Excel</a:t>
          </a:r>
          <a:r>
            <a:rPr kumimoji="1" lang="ja-JP" altLang="ja-JP" sz="1100">
              <a:solidFill>
                <a:sysClr val="windowText" lastClr="000000"/>
              </a:solidFill>
              <a:effectLst/>
              <a:latin typeface="+mn-lt"/>
              <a:ea typeface="+mn-ea"/>
              <a:cs typeface="+mn-cs"/>
            </a:rPr>
            <a:t>の場合は斜線は表示されません。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0</a:t>
          </a:r>
          <a:r>
            <a:rPr kumimoji="1" lang="ja-JP" altLang="ja-JP" sz="1100">
              <a:solidFill>
                <a:sysClr val="windowText" lastClr="000000"/>
              </a:solidFill>
              <a:effectLst/>
              <a:latin typeface="+mn-lt"/>
              <a:ea typeface="+mn-ea"/>
              <a:cs typeface="+mn-cs"/>
            </a:rPr>
            <a:t>を入力した箇所はグレーになります。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0</xdr:row>
          <xdr:rowOff>213360</xdr:rowOff>
        </xdr:from>
        <xdr:to>
          <xdr:col>8</xdr:col>
          <xdr:colOff>601980</xdr:colOff>
          <xdr:row>36</xdr:row>
          <xdr:rowOff>205740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14</xdr:col>
      <xdr:colOff>121921</xdr:colOff>
      <xdr:row>1</xdr:row>
      <xdr:rowOff>83820</xdr:rowOff>
    </xdr:from>
    <xdr:ext cx="4610099" cy="7086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17921" y="312420"/>
          <a:ext cx="4610099" cy="70866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色つきのセルに、必要事項をご入力ください。</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twoCellAnchor>
    <xdr:from>
      <xdr:col>4</xdr:col>
      <xdr:colOff>38100</xdr:colOff>
      <xdr:row>41</xdr:row>
      <xdr:rowOff>30480</xdr:rowOff>
    </xdr:from>
    <xdr:to>
      <xdr:col>4</xdr:col>
      <xdr:colOff>381000</xdr:colOff>
      <xdr:row>41</xdr:row>
      <xdr:rowOff>373380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493520" y="17015460"/>
          <a:ext cx="342900" cy="342900"/>
        </a:xfrm>
        <a:prstGeom prst="ellipse">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266701</xdr:colOff>
      <xdr:row>23</xdr:row>
      <xdr:rowOff>121920</xdr:rowOff>
    </xdr:from>
    <xdr:ext cx="4610099" cy="84582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355081" y="604266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104</a:t>
          </a:r>
          <a:r>
            <a:rPr kumimoji="1" lang="ja-JP" altLang="en-US" sz="1100">
              <a:latin typeface="游明朝" panose="02020400000000000000" pitchFamily="18" charset="-128"/>
              <a:ea typeface="游明朝" panose="02020400000000000000" pitchFamily="18" charset="-128"/>
            </a:rPr>
            <a:t>字以上入力した場合、報告書には「別紙参照」と記載され、</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oneCellAnchor>
    <xdr:from>
      <xdr:col>14</xdr:col>
      <xdr:colOff>121921</xdr:colOff>
      <xdr:row>34</xdr:row>
      <xdr:rowOff>1112520</xdr:rowOff>
    </xdr:from>
    <xdr:ext cx="4610099" cy="126492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210301" y="12649200"/>
          <a:ext cx="4610099" cy="12649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報告書には出席しなくてはならない日数と欠席日数が表示されます。</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授業日数・出席停止等の日数は表示されません。</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備考欄は</a:t>
          </a:r>
          <a:r>
            <a:rPr kumimoji="1" lang="en-US" altLang="ja-JP" sz="1100">
              <a:latin typeface="游明朝" panose="02020400000000000000" pitchFamily="18" charset="-128"/>
              <a:ea typeface="游明朝" panose="02020400000000000000" pitchFamily="18" charset="-128"/>
            </a:rPr>
            <a:t>30</a:t>
          </a:r>
          <a:r>
            <a:rPr kumimoji="1" lang="ja-JP" altLang="en-US" sz="1100">
              <a:latin typeface="游明朝" panose="02020400000000000000" pitchFamily="18" charset="-128"/>
              <a:ea typeface="游明朝" panose="02020400000000000000" pitchFamily="18" charset="-128"/>
            </a:rPr>
            <a:t>字以上入力した場合、報告書には「別紙参照」と記載さ</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れ、入力内容は報告書別紙に記載されます。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3</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oneCellAnchor>
    <xdr:from>
      <xdr:col>14</xdr:col>
      <xdr:colOff>121921</xdr:colOff>
      <xdr:row>38</xdr:row>
      <xdr:rowOff>83820</xdr:rowOff>
    </xdr:from>
    <xdr:ext cx="4610099" cy="84582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17921" y="1401318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172</a:t>
          </a:r>
          <a:r>
            <a:rPr kumimoji="1" lang="ja-JP" altLang="en-US" sz="1100">
              <a:latin typeface="游明朝" panose="02020400000000000000" pitchFamily="18" charset="-128"/>
              <a:ea typeface="游明朝" panose="02020400000000000000" pitchFamily="18" charset="-128"/>
            </a:rPr>
            <a:t>字以上入力した場合、報告書には「別紙参照」と記載され、</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oneCellAnchor>
    <xdr:from>
      <xdr:col>14</xdr:col>
      <xdr:colOff>121921</xdr:colOff>
      <xdr:row>39</xdr:row>
      <xdr:rowOff>45720</xdr:rowOff>
    </xdr:from>
    <xdr:ext cx="4610099" cy="84582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217921" y="1527048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260</a:t>
          </a:r>
          <a:r>
            <a:rPr kumimoji="1" lang="ja-JP" altLang="en-US" sz="1100">
              <a:latin typeface="游明朝" panose="02020400000000000000" pitchFamily="18" charset="-128"/>
              <a:ea typeface="游明朝" panose="02020400000000000000" pitchFamily="18" charset="-128"/>
            </a:rPr>
            <a:t>字以上入力した場合、報告書には「別紙参照」と記載され、</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twoCellAnchor>
    <xdr:from>
      <xdr:col>35</xdr:col>
      <xdr:colOff>22860</xdr:colOff>
      <xdr:row>93</xdr:row>
      <xdr:rowOff>30480</xdr:rowOff>
    </xdr:from>
    <xdr:to>
      <xdr:col>35</xdr:col>
      <xdr:colOff>365760</xdr:colOff>
      <xdr:row>93</xdr:row>
      <xdr:rowOff>373380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1478280" y="21595080"/>
          <a:ext cx="342900" cy="342900"/>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281941</xdr:colOff>
      <xdr:row>15</xdr:row>
      <xdr:rowOff>144780</xdr:rowOff>
    </xdr:from>
    <xdr:ext cx="4610099" cy="42672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70321" y="3573780"/>
          <a:ext cx="4610099" cy="4267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志願者と同居を選んだ場合は、保護者の住所等の入力は不要です。</a:t>
          </a:r>
          <a:endParaRPr kumimoji="1" lang="en-US" altLang="ja-JP" sz="1100">
            <a:latin typeface="游明朝" panose="02020400000000000000" pitchFamily="18" charset="-128"/>
            <a:ea typeface="游明朝" panose="02020400000000000000"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350520</xdr:colOff>
          <xdr:row>93</xdr:row>
          <xdr:rowOff>60960</xdr:rowOff>
        </xdr:from>
        <xdr:to>
          <xdr:col>4</xdr:col>
          <xdr:colOff>350520</xdr:colOff>
          <xdr:row>94</xdr:row>
          <xdr:rowOff>60960</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a:extLst>
                <a:ext uri="{84589F7E-364E-4C9E-8A38-B11213B215E9}">
                  <a14:cameraTool cellRange="図形" spid="_x0000_s3298"/>
                </a:ext>
              </a:extLst>
            </xdr:cNvPicPr>
          </xdr:nvPicPr>
          <xdr:blipFill>
            <a:blip xmlns:r="http://schemas.openxmlformats.org/officeDocument/2006/relationships" r:embed="rId1"/>
            <a:srcRect/>
            <a:stretch>
              <a:fillRect/>
            </a:stretch>
          </xdr:blipFill>
          <xdr:spPr bwMode="auto">
            <a:xfrm>
              <a:off x="1409700" y="23218140"/>
              <a:ext cx="388620" cy="4495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312420</xdr:rowOff>
    </xdr:from>
    <xdr:to>
      <xdr:col>1</xdr:col>
      <xdr:colOff>4991100</xdr:colOff>
      <xdr:row>9</xdr:row>
      <xdr:rowOff>0</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76200" y="312420"/>
          <a:ext cx="5349240" cy="2941320"/>
          <a:chOff x="114300" y="388620"/>
          <a:chExt cx="5356860" cy="2941320"/>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14300" y="472440"/>
            <a:ext cx="5356860" cy="2857500"/>
          </a:xfrm>
          <a:prstGeom prst="rect">
            <a:avLst/>
          </a:prstGeom>
          <a:no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331720" y="388620"/>
            <a:ext cx="853440" cy="16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キリトリ</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72</xdr:col>
      <xdr:colOff>30480</xdr:colOff>
      <xdr:row>110</xdr:row>
      <xdr:rowOff>53340</xdr:rowOff>
    </xdr:from>
    <xdr:to>
      <xdr:col>75</xdr:col>
      <xdr:colOff>30480</xdr:colOff>
      <xdr:row>113</xdr:row>
      <xdr:rowOff>53340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065520" y="9273540"/>
          <a:ext cx="251460" cy="25146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twoCellAnchor>
    <xdr:from>
      <xdr:col>69</xdr:col>
      <xdr:colOff>7620</xdr:colOff>
      <xdr:row>14</xdr:row>
      <xdr:rowOff>7620</xdr:rowOff>
    </xdr:from>
    <xdr:to>
      <xdr:col>74</xdr:col>
      <xdr:colOff>68580</xdr:colOff>
      <xdr:row>19</xdr:row>
      <xdr:rowOff>68580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791200" y="1181100"/>
          <a:ext cx="480060" cy="4800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oneCellAnchor>
    <xdr:from>
      <xdr:col>78</xdr:col>
      <xdr:colOff>68580</xdr:colOff>
      <xdr:row>8</xdr:row>
      <xdr:rowOff>45720</xdr:rowOff>
    </xdr:from>
    <xdr:ext cx="5562600" cy="77724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74180" y="716280"/>
          <a:ext cx="5562600" cy="77724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全ての欄の記載事項が正しく表示されていることをご確認の上、印刷してください。</a:t>
          </a:r>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72</xdr:col>
      <xdr:colOff>30480</xdr:colOff>
      <xdr:row>110</xdr:row>
      <xdr:rowOff>53340</xdr:rowOff>
    </xdr:from>
    <xdr:to>
      <xdr:col>75</xdr:col>
      <xdr:colOff>30480</xdr:colOff>
      <xdr:row>113</xdr:row>
      <xdr:rowOff>53340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6065520" y="9273540"/>
          <a:ext cx="251460" cy="25146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twoCellAnchor>
    <xdr:from>
      <xdr:col>69</xdr:col>
      <xdr:colOff>7620</xdr:colOff>
      <xdr:row>14</xdr:row>
      <xdr:rowOff>7620</xdr:rowOff>
    </xdr:from>
    <xdr:to>
      <xdr:col>74</xdr:col>
      <xdr:colOff>68580</xdr:colOff>
      <xdr:row>19</xdr:row>
      <xdr:rowOff>68580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791200" y="1181100"/>
          <a:ext cx="480060" cy="4800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78</xdr:col>
      <xdr:colOff>68580</xdr:colOff>
      <xdr:row>8</xdr:row>
      <xdr:rowOff>45720</xdr:rowOff>
    </xdr:from>
    <xdr:ext cx="5562600" cy="155448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774180" y="716280"/>
          <a:ext cx="5562600" cy="155448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推薦入試出願時のみご提出ください。</a:t>
          </a:r>
          <a:r>
            <a:rPr kumimoji="1" lang="ja-JP" altLang="ja-JP" sz="1100">
              <a:solidFill>
                <a:schemeClr val="tx1"/>
              </a:solidFill>
              <a:effectLst/>
              <a:latin typeface="+mn-lt"/>
              <a:ea typeface="+mn-ea"/>
              <a:cs typeface="+mn-cs"/>
            </a:rPr>
            <a:t>入力シートに記載しておりますとおり、以下の項目につきましては入力可能な字数が限られております。</a:t>
          </a:r>
          <a:endParaRPr lang="ja-JP" altLang="ja-JP">
            <a:effectLst/>
          </a:endParaRPr>
        </a:p>
        <a:p>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　入力可能な字数を超える記載事項がある場合は、該当欄に「別紙参照」とご入力の</a:t>
          </a:r>
          <a:endParaRPr lang="ja-JP" altLang="ja-JP">
            <a:effectLst/>
          </a:endParaRPr>
        </a:p>
        <a:p>
          <a:r>
            <a:rPr kumimoji="1" lang="ja-JP" altLang="ja-JP" sz="1100">
              <a:solidFill>
                <a:schemeClr val="tx1"/>
              </a:solidFill>
              <a:effectLst/>
              <a:latin typeface="+mn-lt"/>
              <a:ea typeface="+mn-ea"/>
              <a:cs typeface="+mn-cs"/>
            </a:rPr>
            <a:t>　上、記載した別紙を報告書に同封してください。</a:t>
          </a:r>
          <a:endParaRPr lang="ja-JP" altLang="ja-JP">
            <a:effectLst/>
          </a:endParaRPr>
        </a:p>
        <a:p>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　入力可能字数内であっても、見切れてしまう場合があります。印刷前に、見切れて</a:t>
          </a:r>
          <a:r>
            <a:rPr kumimoji="1" lang="ja-JP" altLang="en-US"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いる欄が無いことをご確認の上、印刷してください。</a:t>
          </a:r>
          <a:endParaRPr lang="ja-JP" altLang="ja-JP">
            <a:effectLst/>
          </a:endParaRPr>
        </a:p>
        <a:p>
          <a:endParaRPr kumimoji="1" lang="en-US" altLang="ja-JP" sz="1100"/>
        </a:p>
      </xdr:txBody>
    </xdr:sp>
    <xdr:clientData/>
  </xdr:oneCellAnchor>
  <xdr:twoCellAnchor>
    <xdr:from>
      <xdr:col>69</xdr:col>
      <xdr:colOff>7620</xdr:colOff>
      <xdr:row>20</xdr:row>
      <xdr:rowOff>7620</xdr:rowOff>
    </xdr:from>
    <xdr:to>
      <xdr:col>74</xdr:col>
      <xdr:colOff>68580</xdr:colOff>
      <xdr:row>25</xdr:row>
      <xdr:rowOff>68580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46276260" y="3208020"/>
          <a:ext cx="3413760" cy="12039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72</xdr:col>
      <xdr:colOff>30480</xdr:colOff>
      <xdr:row>110</xdr:row>
      <xdr:rowOff>53340</xdr:rowOff>
    </xdr:from>
    <xdr:to>
      <xdr:col>75</xdr:col>
      <xdr:colOff>30480</xdr:colOff>
      <xdr:row>113</xdr:row>
      <xdr:rowOff>53340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6065520" y="9273540"/>
          <a:ext cx="251460" cy="25146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twoCellAnchor>
    <xdr:from>
      <xdr:col>69</xdr:col>
      <xdr:colOff>7620</xdr:colOff>
      <xdr:row>14</xdr:row>
      <xdr:rowOff>7620</xdr:rowOff>
    </xdr:from>
    <xdr:to>
      <xdr:col>74</xdr:col>
      <xdr:colOff>68580</xdr:colOff>
      <xdr:row>19</xdr:row>
      <xdr:rowOff>68580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791200" y="1181100"/>
          <a:ext cx="480060" cy="4800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topLeftCell="A19" zoomScaleNormal="100" workbookViewId="0">
      <selection activeCell="B12" sqref="B12:C12"/>
    </sheetView>
  </sheetViews>
  <sheetFormatPr defaultColWidth="8.69921875" defaultRowHeight="19.8" x14ac:dyDescent="0.45"/>
  <cols>
    <col min="1" max="1" width="5.3984375" style="66" customWidth="1"/>
    <col min="2" max="2" width="8.69921875" style="107"/>
    <col min="3" max="3" width="101.09765625" style="107" customWidth="1"/>
    <col min="4" max="16384" width="8.69921875" style="66"/>
  </cols>
  <sheetData>
    <row r="1" spans="1:16" ht="130.80000000000001" customHeight="1" x14ac:dyDescent="0.45">
      <c r="A1" s="126">
        <v>1</v>
      </c>
      <c r="B1" s="130" t="s">
        <v>189</v>
      </c>
      <c r="C1" s="131"/>
      <c r="D1" s="115"/>
      <c r="E1" s="110"/>
      <c r="F1" s="110"/>
      <c r="G1" s="110"/>
      <c r="H1" s="110"/>
      <c r="I1" s="110"/>
      <c r="J1" s="110"/>
    </row>
    <row r="2" spans="1:16" s="109" customFormat="1" ht="63" customHeight="1" x14ac:dyDescent="0.45">
      <c r="A2" s="108">
        <v>2</v>
      </c>
      <c r="B2" s="132" t="s">
        <v>182</v>
      </c>
      <c r="C2" s="132"/>
      <c r="D2" s="108"/>
      <c r="E2" s="108"/>
      <c r="F2" s="108"/>
      <c r="G2" s="108"/>
      <c r="H2" s="108"/>
      <c r="I2" s="108"/>
    </row>
    <row r="3" spans="1:16" s="109" customFormat="1" ht="63" customHeight="1" x14ac:dyDescent="0.45">
      <c r="A3" s="108"/>
      <c r="B3" s="111"/>
      <c r="C3" s="111"/>
      <c r="D3" s="108"/>
      <c r="E3" s="108"/>
      <c r="F3" s="108"/>
      <c r="G3" s="108"/>
      <c r="H3" s="108"/>
      <c r="I3" s="108"/>
    </row>
    <row r="4" spans="1:16" s="109" customFormat="1" ht="63" customHeight="1" x14ac:dyDescent="0.45">
      <c r="A4" s="108"/>
      <c r="B4" s="111"/>
      <c r="C4" s="111"/>
      <c r="D4" s="108"/>
      <c r="E4" s="108"/>
      <c r="F4" s="108"/>
      <c r="G4" s="108"/>
      <c r="H4" s="108"/>
      <c r="I4" s="108"/>
    </row>
    <row r="5" spans="1:16" ht="39" customHeight="1" x14ac:dyDescent="0.45">
      <c r="A5" s="67">
        <v>3</v>
      </c>
      <c r="B5" s="129" t="s">
        <v>186</v>
      </c>
      <c r="C5" s="129"/>
      <c r="D5" s="67"/>
      <c r="E5" s="67"/>
      <c r="F5" s="67"/>
      <c r="G5" s="67"/>
      <c r="H5" s="67"/>
      <c r="I5" s="67"/>
    </row>
    <row r="6" spans="1:16" ht="39" customHeight="1" x14ac:dyDescent="0.45">
      <c r="A6" s="67">
        <v>4</v>
      </c>
      <c r="B6" s="129" t="s">
        <v>162</v>
      </c>
      <c r="C6" s="129"/>
      <c r="D6" s="67"/>
      <c r="E6" s="67"/>
      <c r="F6" s="67"/>
      <c r="G6" s="67"/>
      <c r="H6" s="67"/>
      <c r="I6" s="67"/>
    </row>
    <row r="7" spans="1:16" ht="69" customHeight="1" x14ac:dyDescent="0.45">
      <c r="A7" s="67">
        <v>5</v>
      </c>
      <c r="B7" s="129" t="s">
        <v>183</v>
      </c>
      <c r="C7" s="129"/>
    </row>
    <row r="9" spans="1:16" s="1" customFormat="1" ht="25.8" customHeight="1" x14ac:dyDescent="0.45">
      <c r="A9" s="127" t="s">
        <v>42</v>
      </c>
      <c r="B9" s="127"/>
      <c r="C9" s="127"/>
    </row>
    <row r="10" spans="1:16" s="1" customFormat="1" ht="18" x14ac:dyDescent="0.45">
      <c r="A10" s="1">
        <v>1</v>
      </c>
      <c r="B10" s="128" t="s">
        <v>172</v>
      </c>
      <c r="C10" s="128"/>
      <c r="D10" s="113"/>
      <c r="E10" s="113"/>
      <c r="F10" s="113"/>
      <c r="G10" s="113"/>
      <c r="H10" s="113"/>
      <c r="I10" s="113"/>
      <c r="J10" s="113"/>
      <c r="K10" s="113"/>
      <c r="L10" s="113"/>
      <c r="M10" s="113"/>
      <c r="N10" s="113"/>
      <c r="O10" s="113"/>
      <c r="P10" s="113"/>
    </row>
    <row r="11" spans="1:16" s="1" customFormat="1" ht="18" x14ac:dyDescent="0.45">
      <c r="B11" s="128" t="s">
        <v>188</v>
      </c>
      <c r="C11" s="128"/>
      <c r="D11" s="113"/>
      <c r="E11" s="113"/>
      <c r="F11" s="113"/>
      <c r="G11" s="113"/>
      <c r="H11" s="113"/>
      <c r="I11" s="113"/>
      <c r="J11" s="113"/>
      <c r="K11" s="113"/>
      <c r="L11" s="113"/>
      <c r="M11" s="113"/>
      <c r="N11" s="113"/>
      <c r="O11" s="113"/>
      <c r="P11" s="113"/>
    </row>
    <row r="12" spans="1:16" s="1" customFormat="1" ht="42.6" customHeight="1" x14ac:dyDescent="0.45">
      <c r="A12" s="1">
        <v>2</v>
      </c>
      <c r="B12" s="128" t="s">
        <v>163</v>
      </c>
      <c r="C12" s="128"/>
      <c r="D12" s="113"/>
      <c r="E12" s="113"/>
      <c r="F12" s="113"/>
      <c r="G12" s="113"/>
      <c r="H12" s="113"/>
      <c r="I12" s="113"/>
      <c r="J12" s="113"/>
      <c r="K12" s="113"/>
      <c r="L12" s="113"/>
      <c r="M12" s="113"/>
      <c r="N12" s="113"/>
      <c r="O12" s="113"/>
      <c r="P12" s="113"/>
    </row>
    <row r="13" spans="1:16" s="1" customFormat="1" ht="42.6" customHeight="1" x14ac:dyDescent="0.45">
      <c r="A13" s="1">
        <v>3</v>
      </c>
      <c r="B13" s="128" t="s">
        <v>164</v>
      </c>
      <c r="C13" s="128"/>
      <c r="D13" s="113"/>
      <c r="E13" s="113"/>
      <c r="F13" s="113"/>
      <c r="G13" s="113"/>
      <c r="H13" s="113"/>
      <c r="I13" s="113"/>
      <c r="J13" s="113"/>
      <c r="K13" s="113"/>
      <c r="L13" s="113"/>
      <c r="M13" s="113"/>
      <c r="N13" s="113"/>
      <c r="O13" s="113"/>
      <c r="P13" s="113"/>
    </row>
    <row r="14" spans="1:16" s="1" customFormat="1" ht="35.4" customHeight="1" x14ac:dyDescent="0.45">
      <c r="A14" s="72">
        <v>4</v>
      </c>
      <c r="B14" s="128" t="s">
        <v>190</v>
      </c>
      <c r="C14" s="128"/>
      <c r="D14" s="113"/>
      <c r="E14" s="113"/>
      <c r="F14" s="113"/>
      <c r="G14" s="113"/>
      <c r="H14" s="113"/>
      <c r="I14" s="113"/>
      <c r="J14" s="113"/>
      <c r="K14" s="113"/>
      <c r="L14" s="113"/>
      <c r="M14" s="113"/>
      <c r="N14" s="113"/>
      <c r="O14" s="113"/>
      <c r="P14" s="113"/>
    </row>
    <row r="15" spans="1:16" s="1" customFormat="1" ht="42.6" customHeight="1" x14ac:dyDescent="0.45">
      <c r="A15" s="1">
        <v>5</v>
      </c>
      <c r="B15" s="128" t="s">
        <v>165</v>
      </c>
      <c r="C15" s="128"/>
      <c r="D15" s="113"/>
      <c r="E15" s="113"/>
      <c r="F15" s="113"/>
      <c r="G15" s="113"/>
      <c r="H15" s="113"/>
      <c r="I15" s="113"/>
      <c r="J15" s="113"/>
      <c r="K15" s="113"/>
      <c r="L15" s="113"/>
      <c r="M15" s="113"/>
      <c r="N15" s="113"/>
      <c r="O15" s="113"/>
      <c r="P15" s="113"/>
    </row>
    <row r="16" spans="1:16" s="1" customFormat="1" ht="42.6" customHeight="1" x14ac:dyDescent="0.45">
      <c r="A16" s="1">
        <v>6</v>
      </c>
      <c r="B16" s="128" t="s">
        <v>166</v>
      </c>
      <c r="C16" s="128"/>
      <c r="D16" s="113"/>
      <c r="E16" s="113"/>
      <c r="F16" s="113"/>
      <c r="G16" s="113"/>
      <c r="H16" s="113"/>
      <c r="I16" s="113"/>
      <c r="J16" s="113"/>
      <c r="K16" s="113"/>
      <c r="L16" s="113"/>
      <c r="M16" s="113"/>
      <c r="N16" s="113"/>
      <c r="O16" s="113"/>
      <c r="P16" s="113"/>
    </row>
    <row r="17" spans="1:16" s="1" customFormat="1" ht="25.8" customHeight="1" x14ac:dyDescent="0.45">
      <c r="A17" s="127" t="s">
        <v>167</v>
      </c>
      <c r="B17" s="127"/>
      <c r="C17" s="127"/>
    </row>
    <row r="18" spans="1:16" s="1" customFormat="1" ht="25.8" customHeight="1" x14ac:dyDescent="0.45">
      <c r="A18" s="1">
        <v>1</v>
      </c>
      <c r="B18" s="128" t="s">
        <v>168</v>
      </c>
      <c r="C18" s="128"/>
      <c r="D18" s="113"/>
      <c r="E18" s="113"/>
      <c r="F18" s="113"/>
      <c r="G18" s="113"/>
      <c r="H18" s="113"/>
      <c r="I18" s="113"/>
      <c r="J18" s="113"/>
      <c r="K18" s="113"/>
      <c r="L18" s="113"/>
      <c r="M18" s="113"/>
      <c r="N18" s="113"/>
      <c r="O18" s="113"/>
      <c r="P18" s="113"/>
    </row>
    <row r="19" spans="1:16" s="1" customFormat="1" ht="25.8" customHeight="1" x14ac:dyDescent="0.45">
      <c r="A19" s="1">
        <v>2</v>
      </c>
      <c r="B19" s="128" t="s">
        <v>169</v>
      </c>
      <c r="C19" s="128"/>
      <c r="D19" s="113"/>
      <c r="E19" s="113"/>
      <c r="F19" s="113"/>
      <c r="G19" s="113"/>
      <c r="H19" s="113"/>
      <c r="I19" s="113"/>
      <c r="J19" s="113"/>
      <c r="K19" s="113"/>
      <c r="L19" s="113"/>
      <c r="M19" s="113"/>
      <c r="N19" s="113"/>
      <c r="O19" s="113"/>
      <c r="P19" s="113"/>
    </row>
    <row r="20" spans="1:16" s="1" customFormat="1" ht="25.8" customHeight="1" x14ac:dyDescent="0.45">
      <c r="A20" s="127" t="s">
        <v>170</v>
      </c>
      <c r="B20" s="127"/>
      <c r="C20" s="127"/>
    </row>
    <row r="21" spans="1:16" s="1" customFormat="1" ht="25.8" customHeight="1" x14ac:dyDescent="0.45">
      <c r="A21" s="1">
        <v>1</v>
      </c>
      <c r="B21" s="128" t="s">
        <v>185</v>
      </c>
      <c r="C21" s="128"/>
      <c r="D21" s="113"/>
      <c r="E21" s="113"/>
      <c r="F21" s="113"/>
      <c r="G21" s="113"/>
      <c r="H21" s="113"/>
      <c r="I21" s="113"/>
      <c r="J21" s="113"/>
      <c r="K21" s="113"/>
      <c r="L21" s="113"/>
      <c r="M21" s="113"/>
      <c r="N21" s="113"/>
      <c r="O21" s="113"/>
      <c r="P21" s="113"/>
    </row>
    <row r="22" spans="1:16" s="1" customFormat="1" ht="25.8" customHeight="1" x14ac:dyDescent="0.45">
      <c r="A22" s="1">
        <v>2</v>
      </c>
      <c r="B22" s="128" t="s">
        <v>184</v>
      </c>
      <c r="C22" s="128"/>
      <c r="D22" s="113"/>
      <c r="E22" s="113"/>
      <c r="F22" s="113"/>
      <c r="G22" s="113"/>
      <c r="H22" s="113"/>
      <c r="I22" s="113"/>
      <c r="J22" s="113"/>
      <c r="K22" s="113"/>
      <c r="L22" s="113"/>
      <c r="M22" s="113"/>
      <c r="N22" s="113"/>
      <c r="O22" s="113"/>
      <c r="P22" s="113"/>
    </row>
    <row r="23" spans="1:16" x14ac:dyDescent="0.45">
      <c r="B23" s="112"/>
      <c r="C23" s="112"/>
    </row>
  </sheetData>
  <sheetProtection algorithmName="SHA-512" hashValue="COHZ/0DywPVJWxC9kpZm1WEq3n6PU3dzI7Mpa+OCvGFJ3EXtIKwQ4brMIzvT+nEf5eO500lVIEwrDxjyUig1yw==" saltValue="UFXeuRPqNfW1bBJnel763w==" spinCount="100000" sheet="1" objects="1" scenarios="1" selectLockedCells="1" selectUnlockedCells="1"/>
  <mergeCells count="19">
    <mergeCell ref="B5:C5"/>
    <mergeCell ref="B1:C1"/>
    <mergeCell ref="B7:C7"/>
    <mergeCell ref="B6:C6"/>
    <mergeCell ref="B2:C2"/>
    <mergeCell ref="A9:C9"/>
    <mergeCell ref="B21:C21"/>
    <mergeCell ref="B22:C22"/>
    <mergeCell ref="A17:C17"/>
    <mergeCell ref="A20:C20"/>
    <mergeCell ref="B15:C15"/>
    <mergeCell ref="B16:C16"/>
    <mergeCell ref="B18:C18"/>
    <mergeCell ref="B19:C19"/>
    <mergeCell ref="B10:C10"/>
    <mergeCell ref="B11:C11"/>
    <mergeCell ref="B12:C12"/>
    <mergeCell ref="B13:C13"/>
    <mergeCell ref="B14:C14"/>
  </mergeCells>
  <phoneticPr fontId="1"/>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20" workbookViewId="0">
      <selection activeCell="K12" sqref="K12"/>
    </sheetView>
  </sheetViews>
  <sheetFormatPr defaultRowHeight="18" x14ac:dyDescent="0.45"/>
  <cols>
    <col min="1" max="16384" width="8.796875" style="1"/>
  </cols>
  <sheetData/>
  <sheetProtection algorithmName="SHA-512" hashValue="poiIpSHfKCNXCW9m10UE9+aHxpJ2mJEZPx6DHi0zQOUvJ6dPyOPq9LJTUSrVSgGHGJA3Qn4gozYSE0LvyDDdKA==" saltValue="iafl8lmWYqOpWTcuQVH+Lg==" spinCount="100000" sheet="1" objects="1" scenarios="1" selectLockedCells="1" selectUn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571500</xdr:colOff>
                <xdr:row>0</xdr:row>
                <xdr:rowOff>213360</xdr:rowOff>
              </from>
              <to>
                <xdr:col>8</xdr:col>
                <xdr:colOff>601980</xdr:colOff>
                <xdr:row>36</xdr:row>
                <xdr:rowOff>205740</xdr:rowOff>
              </to>
            </anchor>
          </objectPr>
        </oleObject>
      </mc:Choice>
      <mc:Fallback>
        <oleObject progId="Word.Document.12" shapeId="921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112"/>
  <sheetViews>
    <sheetView zoomScaleNormal="100" workbookViewId="0">
      <pane xSplit="26" topLeftCell="AA1" activePane="topRight" state="frozen"/>
      <selection pane="topRight" activeCell="F13" sqref="F13:L13"/>
    </sheetView>
  </sheetViews>
  <sheetFormatPr defaultColWidth="8.69921875" defaultRowHeight="18" x14ac:dyDescent="0.45"/>
  <cols>
    <col min="1" max="1" width="3.69921875" style="1" bestFit="1" customWidth="1"/>
    <col min="2" max="5" width="5.09765625" style="2" customWidth="1"/>
    <col min="6" max="14" width="6.19921875" style="1" customWidth="1"/>
    <col min="15" max="15" width="6.19921875" style="29" customWidth="1"/>
    <col min="16" max="16" width="8.69921875" style="66"/>
    <col min="17" max="26" width="8.69921875" style="29"/>
    <col min="27" max="27" width="2.19921875" style="29" customWidth="1"/>
    <col min="28" max="29" width="8.69921875" style="51"/>
    <col min="30" max="35" width="8.69921875" style="29"/>
    <col min="36" max="37" width="5.09765625" style="29" customWidth="1"/>
    <col min="38" max="71" width="8.69921875" style="29"/>
    <col min="72" max="16384" width="8.69921875" style="1"/>
  </cols>
  <sheetData>
    <row r="1" spans="1:28" x14ac:dyDescent="0.45">
      <c r="A1" s="5"/>
      <c r="B1" s="175" t="s">
        <v>69</v>
      </c>
      <c r="C1" s="175"/>
      <c r="D1" s="175"/>
      <c r="E1" s="175"/>
      <c r="F1" s="25"/>
      <c r="G1" s="15" t="s">
        <v>64</v>
      </c>
      <c r="H1" s="174"/>
      <c r="I1" s="174"/>
      <c r="J1" s="174"/>
      <c r="K1" s="174"/>
      <c r="L1" s="15"/>
      <c r="M1" s="15"/>
      <c r="N1" s="16"/>
      <c r="U1" s="29" t="s">
        <v>63</v>
      </c>
      <c r="V1" s="29" t="s">
        <v>62</v>
      </c>
      <c r="W1" s="29" t="s">
        <v>66</v>
      </c>
      <c r="X1" s="29" t="s">
        <v>67</v>
      </c>
      <c r="Y1" s="29" t="s">
        <v>123</v>
      </c>
      <c r="Z1" s="29" t="s">
        <v>124</v>
      </c>
      <c r="AA1" s="29" t="s">
        <v>70</v>
      </c>
      <c r="AB1" s="51" t="s">
        <v>65</v>
      </c>
    </row>
    <row r="2" spans="1:28" x14ac:dyDescent="0.45">
      <c r="A2" s="186" t="s">
        <v>71</v>
      </c>
      <c r="B2" s="175" t="s">
        <v>52</v>
      </c>
      <c r="C2" s="175"/>
      <c r="D2" s="175"/>
      <c r="E2" s="175"/>
      <c r="F2" s="17"/>
      <c r="G2" s="174"/>
      <c r="H2" s="174"/>
      <c r="I2" s="26" t="s">
        <v>56</v>
      </c>
      <c r="J2" s="15"/>
      <c r="K2" s="15"/>
      <c r="L2" s="15"/>
      <c r="M2" s="15"/>
      <c r="N2" s="16"/>
      <c r="U2" s="29" t="s">
        <v>53</v>
      </c>
      <c r="V2" s="29" t="s">
        <v>55</v>
      </c>
      <c r="W2" s="29" t="s">
        <v>54</v>
      </c>
    </row>
    <row r="3" spans="1:28" x14ac:dyDescent="0.45">
      <c r="A3" s="187"/>
      <c r="B3" s="175" t="s">
        <v>51</v>
      </c>
      <c r="C3" s="175"/>
      <c r="D3" s="175"/>
      <c r="E3" s="175"/>
      <c r="F3" s="176"/>
      <c r="G3" s="177"/>
      <c r="H3" s="177"/>
      <c r="I3" s="177"/>
      <c r="J3" s="177"/>
      <c r="K3" s="177"/>
      <c r="L3" s="177"/>
      <c r="M3" s="177"/>
      <c r="N3" s="178"/>
    </row>
    <row r="4" spans="1:28" x14ac:dyDescent="0.45">
      <c r="A4" s="187"/>
      <c r="B4" s="175" t="s">
        <v>57</v>
      </c>
      <c r="C4" s="175"/>
      <c r="D4" s="175"/>
      <c r="E4" s="175"/>
      <c r="F4" s="176"/>
      <c r="G4" s="177"/>
      <c r="H4" s="177"/>
      <c r="I4" s="177"/>
      <c r="J4" s="177"/>
      <c r="K4" s="177"/>
      <c r="L4" s="177"/>
      <c r="M4" s="177"/>
      <c r="N4" s="178"/>
    </row>
    <row r="5" spans="1:28" x14ac:dyDescent="0.45">
      <c r="A5" s="187"/>
      <c r="B5" s="175" t="s">
        <v>58</v>
      </c>
      <c r="C5" s="175"/>
      <c r="D5" s="175"/>
      <c r="E5" s="175"/>
      <c r="F5" s="18"/>
      <c r="G5" s="54" t="s">
        <v>73</v>
      </c>
      <c r="H5" s="19"/>
      <c r="I5" s="54" t="s">
        <v>73</v>
      </c>
      <c r="J5" s="19"/>
      <c r="K5" s="15"/>
      <c r="L5" s="15"/>
      <c r="M5" s="15"/>
      <c r="N5" s="16"/>
    </row>
    <row r="6" spans="1:28" x14ac:dyDescent="0.45">
      <c r="A6" s="187"/>
      <c r="B6" s="175" t="s">
        <v>122</v>
      </c>
      <c r="C6" s="175"/>
      <c r="D6" s="175"/>
      <c r="E6" s="175"/>
      <c r="F6" s="179"/>
      <c r="G6" s="180"/>
      <c r="H6" s="180"/>
      <c r="I6" s="180"/>
      <c r="J6" s="180"/>
      <c r="K6" s="180"/>
      <c r="L6" s="180"/>
      <c r="M6" s="15"/>
      <c r="N6" s="16"/>
    </row>
    <row r="7" spans="1:28" x14ac:dyDescent="0.45">
      <c r="A7" s="188"/>
      <c r="B7" s="181" t="s">
        <v>50</v>
      </c>
      <c r="C7" s="182"/>
      <c r="D7" s="182"/>
      <c r="E7" s="183"/>
      <c r="F7" s="179"/>
      <c r="G7" s="180"/>
      <c r="H7" s="180"/>
      <c r="I7" s="184" t="s">
        <v>131</v>
      </c>
      <c r="J7" s="184"/>
      <c r="K7" s="180"/>
      <c r="L7" s="180"/>
      <c r="M7" s="180"/>
      <c r="N7" s="185"/>
    </row>
    <row r="8" spans="1:28" x14ac:dyDescent="0.45">
      <c r="A8" s="135" t="s">
        <v>79</v>
      </c>
      <c r="B8" s="175" t="s">
        <v>76</v>
      </c>
      <c r="C8" s="175"/>
      <c r="D8" s="175"/>
      <c r="E8" s="175"/>
      <c r="F8" s="176"/>
      <c r="G8" s="177"/>
      <c r="H8" s="177"/>
      <c r="I8" s="177"/>
      <c r="J8" s="177"/>
      <c r="K8" s="177"/>
      <c r="L8" s="177"/>
      <c r="M8" s="15"/>
      <c r="N8" s="16"/>
    </row>
    <row r="9" spans="1:28" x14ac:dyDescent="0.45">
      <c r="A9" s="135"/>
      <c r="B9" s="175" t="s">
        <v>77</v>
      </c>
      <c r="C9" s="175"/>
      <c r="D9" s="175"/>
      <c r="E9" s="175"/>
      <c r="F9" s="176"/>
      <c r="G9" s="177"/>
      <c r="H9" s="177"/>
      <c r="I9" s="177"/>
      <c r="J9" s="177"/>
      <c r="K9" s="177"/>
      <c r="L9" s="177"/>
      <c r="M9" s="15"/>
      <c r="N9" s="16"/>
    </row>
    <row r="10" spans="1:28" x14ac:dyDescent="0.45">
      <c r="A10" s="135"/>
      <c r="B10" s="175" t="s">
        <v>68</v>
      </c>
      <c r="C10" s="175"/>
      <c r="D10" s="175"/>
      <c r="E10" s="175"/>
      <c r="F10" s="25"/>
      <c r="G10" s="54"/>
      <c r="H10" s="54"/>
      <c r="I10" s="54"/>
      <c r="J10" s="15"/>
      <c r="K10" s="15"/>
      <c r="L10" s="15"/>
      <c r="M10" s="15"/>
      <c r="N10" s="16"/>
      <c r="U10" s="29" t="s">
        <v>123</v>
      </c>
      <c r="V10" s="29" t="s">
        <v>124</v>
      </c>
    </row>
    <row r="11" spans="1:28" x14ac:dyDescent="0.45">
      <c r="A11" s="135"/>
      <c r="B11" s="175" t="s">
        <v>78</v>
      </c>
      <c r="C11" s="175"/>
      <c r="D11" s="175"/>
      <c r="E11" s="175"/>
      <c r="F11" s="20"/>
      <c r="G11" s="15" t="s">
        <v>59</v>
      </c>
      <c r="H11" s="21"/>
      <c r="I11" s="15" t="s">
        <v>60</v>
      </c>
      <c r="J11" s="21"/>
      <c r="K11" s="15" t="s">
        <v>61</v>
      </c>
      <c r="L11" s="15"/>
      <c r="M11" s="15"/>
      <c r="N11" s="16"/>
      <c r="U11" s="29">
        <v>2011</v>
      </c>
      <c r="V11" s="29">
        <v>2012</v>
      </c>
    </row>
    <row r="12" spans="1:28" x14ac:dyDescent="0.45">
      <c r="A12" s="135"/>
      <c r="B12" s="175" t="s">
        <v>72</v>
      </c>
      <c r="C12" s="175"/>
      <c r="D12" s="175"/>
      <c r="E12" s="175"/>
      <c r="F12" s="23"/>
      <c r="G12" s="54" t="s">
        <v>73</v>
      </c>
      <c r="H12" s="24"/>
      <c r="I12" s="15"/>
      <c r="J12" s="15"/>
      <c r="K12" s="15"/>
      <c r="L12" s="15"/>
      <c r="M12" s="15"/>
      <c r="N12" s="16"/>
    </row>
    <row r="13" spans="1:28" x14ac:dyDescent="0.45">
      <c r="A13" s="135"/>
      <c r="B13" s="175" t="s">
        <v>74</v>
      </c>
      <c r="C13" s="175"/>
      <c r="D13" s="175"/>
      <c r="E13" s="175"/>
      <c r="F13" s="176"/>
      <c r="G13" s="177"/>
      <c r="H13" s="177"/>
      <c r="I13" s="177"/>
      <c r="J13" s="177"/>
      <c r="K13" s="177"/>
      <c r="L13" s="177"/>
      <c r="M13" s="15"/>
      <c r="N13" s="16"/>
    </row>
    <row r="14" spans="1:28" x14ac:dyDescent="0.45">
      <c r="A14" s="135"/>
      <c r="B14" s="175" t="s">
        <v>75</v>
      </c>
      <c r="C14" s="175"/>
      <c r="D14" s="175"/>
      <c r="E14" s="175"/>
      <c r="F14" s="179"/>
      <c r="G14" s="180"/>
      <c r="H14" s="180"/>
      <c r="I14" s="180"/>
      <c r="J14" s="180"/>
      <c r="K14" s="180"/>
      <c r="L14" s="180"/>
      <c r="M14" s="15"/>
      <c r="N14" s="16"/>
    </row>
    <row r="15" spans="1:28" x14ac:dyDescent="0.45">
      <c r="A15" s="135" t="s">
        <v>81</v>
      </c>
      <c r="B15" s="175" t="s">
        <v>76</v>
      </c>
      <c r="C15" s="175"/>
      <c r="D15" s="175"/>
      <c r="E15" s="175"/>
      <c r="F15" s="176"/>
      <c r="G15" s="177"/>
      <c r="H15" s="177"/>
      <c r="I15" s="177"/>
      <c r="J15" s="177"/>
      <c r="K15" s="177"/>
      <c r="L15" s="177"/>
      <c r="M15" s="15"/>
      <c r="N15" s="16"/>
    </row>
    <row r="16" spans="1:28" x14ac:dyDescent="0.45">
      <c r="A16" s="135"/>
      <c r="B16" s="175" t="s">
        <v>80</v>
      </c>
      <c r="C16" s="175"/>
      <c r="D16" s="175"/>
      <c r="E16" s="175"/>
      <c r="F16" s="25"/>
      <c r="G16" s="189" t="s">
        <v>125</v>
      </c>
      <c r="H16" s="189"/>
      <c r="I16" s="189"/>
      <c r="J16" s="21"/>
      <c r="K16" s="28"/>
      <c r="L16" s="28"/>
      <c r="M16" s="28"/>
      <c r="N16" s="16"/>
      <c r="U16" s="29" t="s">
        <v>126</v>
      </c>
      <c r="V16" s="29" t="s">
        <v>127</v>
      </c>
    </row>
    <row r="17" spans="1:15" x14ac:dyDescent="0.45">
      <c r="A17" s="135"/>
      <c r="B17" s="175" t="s">
        <v>72</v>
      </c>
      <c r="C17" s="175"/>
      <c r="D17" s="175"/>
      <c r="E17" s="175"/>
      <c r="F17" s="23"/>
      <c r="G17" s="38" t="s">
        <v>161</v>
      </c>
      <c r="H17" s="24"/>
      <c r="I17" s="190" t="str">
        <f>IF(LEN(J16)=0,"",IF(J16=U16,"同上",""))</f>
        <v/>
      </c>
      <c r="J17" s="190"/>
      <c r="K17" s="190"/>
      <c r="L17" s="190"/>
      <c r="M17" s="190"/>
      <c r="N17" s="191"/>
    </row>
    <row r="18" spans="1:15" x14ac:dyDescent="0.45">
      <c r="A18" s="135"/>
      <c r="B18" s="175" t="s">
        <v>74</v>
      </c>
      <c r="C18" s="175"/>
      <c r="D18" s="175"/>
      <c r="E18" s="175"/>
      <c r="F18" s="176"/>
      <c r="G18" s="177"/>
      <c r="H18" s="177"/>
      <c r="I18" s="177"/>
      <c r="J18" s="177"/>
      <c r="K18" s="177"/>
      <c r="L18" s="177"/>
      <c r="M18" s="15"/>
      <c r="N18" s="16"/>
    </row>
    <row r="19" spans="1:15" x14ac:dyDescent="0.45">
      <c r="A19" s="135"/>
      <c r="B19" s="175" t="s">
        <v>75</v>
      </c>
      <c r="C19" s="175"/>
      <c r="D19" s="175"/>
      <c r="E19" s="175"/>
      <c r="F19" s="179"/>
      <c r="G19" s="180"/>
      <c r="H19" s="180"/>
      <c r="I19" s="180"/>
      <c r="J19" s="180"/>
      <c r="K19" s="180"/>
      <c r="L19" s="180"/>
      <c r="M19" s="15"/>
      <c r="N19" s="16"/>
    </row>
    <row r="20" spans="1:15" ht="36" customHeight="1" x14ac:dyDescent="0.45">
      <c r="A20" s="135" t="s">
        <v>0</v>
      </c>
      <c r="B20" s="173" t="s">
        <v>129</v>
      </c>
      <c r="C20" s="193"/>
      <c r="D20" s="193"/>
      <c r="E20" s="3"/>
      <c r="F20" s="5" t="s">
        <v>82</v>
      </c>
      <c r="G20" s="5" t="s">
        <v>83</v>
      </c>
      <c r="H20" s="5" t="s">
        <v>6</v>
      </c>
      <c r="I20" s="5" t="s">
        <v>84</v>
      </c>
      <c r="J20" s="5" t="s">
        <v>85</v>
      </c>
      <c r="K20" s="6" t="s">
        <v>86</v>
      </c>
      <c r="L20" s="5" t="s">
        <v>87</v>
      </c>
      <c r="M20" s="5" t="s">
        <v>88</v>
      </c>
      <c r="N20" s="5" t="s">
        <v>89</v>
      </c>
    </row>
    <row r="21" spans="1:15" ht="29.4" customHeight="1" x14ac:dyDescent="0.45">
      <c r="A21" s="135"/>
      <c r="B21" s="193"/>
      <c r="C21" s="193"/>
      <c r="D21" s="193"/>
      <c r="E21" s="5" t="s">
        <v>1</v>
      </c>
      <c r="F21" s="13"/>
      <c r="G21" s="13"/>
      <c r="H21" s="13"/>
      <c r="I21" s="13"/>
      <c r="J21" s="13"/>
      <c r="K21" s="13"/>
      <c r="L21" s="5"/>
      <c r="M21" s="13"/>
      <c r="N21" s="5"/>
    </row>
    <row r="22" spans="1:15" ht="29.4" customHeight="1" x14ac:dyDescent="0.45">
      <c r="A22" s="135"/>
      <c r="B22" s="194"/>
      <c r="C22" s="194"/>
      <c r="D22" s="194"/>
      <c r="E22" s="5" t="s">
        <v>2</v>
      </c>
      <c r="F22" s="13"/>
      <c r="G22" s="13"/>
      <c r="H22" s="13"/>
      <c r="I22" s="13"/>
      <c r="J22" s="13"/>
      <c r="K22" s="13"/>
      <c r="L22" s="13"/>
      <c r="M22" s="13"/>
      <c r="N22" s="13"/>
    </row>
    <row r="23" spans="1:15" ht="29.4" customHeight="1" x14ac:dyDescent="0.45">
      <c r="A23" s="135"/>
      <c r="B23" s="192" t="str">
        <f>IF(LEN(F1)=0,"",IF($F$1=$U$1,"９月末までのものとする","12月以降の記載日現在のものとする"))</f>
        <v/>
      </c>
      <c r="C23" s="192"/>
      <c r="D23" s="192"/>
      <c r="E23" s="5" t="s">
        <v>12</v>
      </c>
      <c r="F23" s="13"/>
      <c r="G23" s="13"/>
      <c r="H23" s="13"/>
      <c r="I23" s="13"/>
      <c r="J23" s="13"/>
      <c r="K23" s="13"/>
      <c r="L23" s="13"/>
      <c r="M23" s="13"/>
      <c r="N23" s="13"/>
    </row>
    <row r="24" spans="1:15" ht="58.2" customHeight="1" x14ac:dyDescent="0.45">
      <c r="A24" s="135" t="s">
        <v>90</v>
      </c>
      <c r="B24" s="144" t="s">
        <v>155</v>
      </c>
      <c r="C24" s="145"/>
      <c r="D24" s="145"/>
      <c r="E24" s="5" t="s">
        <v>1</v>
      </c>
      <c r="F24" s="142"/>
      <c r="G24" s="143"/>
      <c r="H24" s="143"/>
      <c r="I24" s="143"/>
      <c r="J24" s="143"/>
      <c r="K24" s="143"/>
      <c r="L24" s="143"/>
      <c r="M24" s="143"/>
      <c r="N24" s="143"/>
      <c r="O24" s="98"/>
    </row>
    <row r="25" spans="1:15" ht="58.2" customHeight="1" x14ac:dyDescent="0.45">
      <c r="A25" s="135"/>
      <c r="B25" s="145"/>
      <c r="C25" s="145"/>
      <c r="D25" s="145"/>
      <c r="E25" s="5" t="s">
        <v>2</v>
      </c>
      <c r="F25" s="142"/>
      <c r="G25" s="143"/>
      <c r="H25" s="143"/>
      <c r="I25" s="143"/>
      <c r="J25" s="143"/>
      <c r="K25" s="143"/>
      <c r="L25" s="143"/>
      <c r="M25" s="143"/>
      <c r="N25" s="143"/>
    </row>
    <row r="26" spans="1:15" ht="58.2" customHeight="1" x14ac:dyDescent="0.45">
      <c r="A26" s="157"/>
      <c r="B26" s="146"/>
      <c r="C26" s="146"/>
      <c r="D26" s="146"/>
      <c r="E26" s="7" t="s">
        <v>12</v>
      </c>
      <c r="F26" s="142"/>
      <c r="G26" s="143"/>
      <c r="H26" s="143"/>
      <c r="I26" s="143"/>
      <c r="J26" s="143"/>
      <c r="K26" s="143"/>
      <c r="L26" s="143"/>
      <c r="M26" s="143"/>
      <c r="N26" s="143"/>
    </row>
    <row r="27" spans="1:15" ht="101.4" customHeight="1" x14ac:dyDescent="0.45">
      <c r="A27" s="135" t="s">
        <v>13</v>
      </c>
      <c r="B27" s="158" t="s">
        <v>120</v>
      </c>
      <c r="C27" s="159"/>
      <c r="D27" s="160"/>
      <c r="E27" s="4"/>
      <c r="F27" s="8" t="s">
        <v>100</v>
      </c>
      <c r="G27" s="8" t="s">
        <v>101</v>
      </c>
      <c r="H27" s="8" t="s">
        <v>102</v>
      </c>
      <c r="I27" s="8" t="s">
        <v>103</v>
      </c>
      <c r="J27" s="8" t="s">
        <v>104</v>
      </c>
      <c r="K27" s="8" t="s">
        <v>105</v>
      </c>
      <c r="L27" s="8" t="s">
        <v>106</v>
      </c>
      <c r="M27" s="8" t="s">
        <v>107</v>
      </c>
      <c r="N27" s="8" t="s">
        <v>108</v>
      </c>
      <c r="O27" s="114" t="s">
        <v>109</v>
      </c>
    </row>
    <row r="28" spans="1:15" ht="18" customHeight="1" x14ac:dyDescent="0.45">
      <c r="A28" s="135"/>
      <c r="B28" s="161"/>
      <c r="C28" s="162"/>
      <c r="D28" s="163"/>
      <c r="E28" s="5" t="s">
        <v>1</v>
      </c>
      <c r="F28" s="116"/>
      <c r="G28" s="116"/>
      <c r="H28" s="116"/>
      <c r="I28" s="116"/>
      <c r="J28" s="116"/>
      <c r="K28" s="116"/>
      <c r="L28" s="116"/>
      <c r="M28" s="116"/>
      <c r="N28" s="116"/>
      <c r="O28" s="116"/>
    </row>
    <row r="29" spans="1:15" ht="18" customHeight="1" x14ac:dyDescent="0.45">
      <c r="A29" s="135"/>
      <c r="B29" s="161"/>
      <c r="C29" s="162"/>
      <c r="D29" s="163"/>
      <c r="E29" s="5" t="s">
        <v>2</v>
      </c>
      <c r="F29" s="116"/>
      <c r="G29" s="116"/>
      <c r="H29" s="116"/>
      <c r="I29" s="116"/>
      <c r="J29" s="116"/>
      <c r="K29" s="116"/>
      <c r="L29" s="116"/>
      <c r="M29" s="116"/>
      <c r="N29" s="116"/>
      <c r="O29" s="116"/>
    </row>
    <row r="30" spans="1:15" ht="18" customHeight="1" x14ac:dyDescent="0.45">
      <c r="A30" s="135"/>
      <c r="B30" s="161"/>
      <c r="C30" s="162"/>
      <c r="D30" s="163"/>
      <c r="E30" s="5" t="s">
        <v>12</v>
      </c>
      <c r="F30" s="116"/>
      <c r="G30" s="116"/>
      <c r="H30" s="116"/>
      <c r="I30" s="116"/>
      <c r="J30" s="116"/>
      <c r="K30" s="116"/>
      <c r="L30" s="116"/>
      <c r="M30" s="116"/>
      <c r="N30" s="116"/>
      <c r="O30" s="116"/>
    </row>
    <row r="31" spans="1:15" ht="58.2" x14ac:dyDescent="0.45">
      <c r="A31" s="135" t="s">
        <v>13</v>
      </c>
      <c r="B31" s="161"/>
      <c r="C31" s="162"/>
      <c r="D31" s="163"/>
      <c r="E31" s="4"/>
      <c r="F31" s="8" t="s">
        <v>111</v>
      </c>
      <c r="G31" s="8" t="s">
        <v>112</v>
      </c>
      <c r="H31" s="8" t="s">
        <v>113</v>
      </c>
      <c r="I31" s="8" t="s">
        <v>114</v>
      </c>
    </row>
    <row r="32" spans="1:15" x14ac:dyDescent="0.45">
      <c r="A32" s="135"/>
      <c r="B32" s="161"/>
      <c r="C32" s="162"/>
      <c r="D32" s="163"/>
      <c r="E32" s="5" t="s">
        <v>1</v>
      </c>
      <c r="F32" s="116"/>
      <c r="G32" s="116"/>
      <c r="H32" s="116"/>
      <c r="I32" s="116"/>
    </row>
    <row r="33" spans="1:71" x14ac:dyDescent="0.45">
      <c r="A33" s="135"/>
      <c r="B33" s="161"/>
      <c r="C33" s="162"/>
      <c r="D33" s="163"/>
      <c r="E33" s="5" t="s">
        <v>2</v>
      </c>
      <c r="F33" s="116"/>
      <c r="G33" s="116"/>
      <c r="H33" s="116"/>
      <c r="I33" s="116"/>
    </row>
    <row r="34" spans="1:71" x14ac:dyDescent="0.45">
      <c r="A34" s="135"/>
      <c r="B34" s="164"/>
      <c r="C34" s="165"/>
      <c r="D34" s="166"/>
      <c r="E34" s="5" t="s">
        <v>12</v>
      </c>
      <c r="F34" s="116"/>
      <c r="G34" s="116"/>
      <c r="H34" s="116"/>
      <c r="I34" s="116"/>
    </row>
    <row r="35" spans="1:71" ht="102" customHeight="1" x14ac:dyDescent="0.45">
      <c r="A35" s="157" t="s">
        <v>119</v>
      </c>
      <c r="B35" s="158" t="s">
        <v>194</v>
      </c>
      <c r="C35" s="159"/>
      <c r="D35" s="160"/>
      <c r="E35" s="9"/>
      <c r="F35" s="52" t="s">
        <v>115</v>
      </c>
      <c r="G35" s="10" t="s">
        <v>116</v>
      </c>
      <c r="H35" s="10" t="s">
        <v>117</v>
      </c>
      <c r="I35" s="52" t="s">
        <v>118</v>
      </c>
      <c r="J35" s="144" t="s">
        <v>196</v>
      </c>
      <c r="K35" s="149"/>
      <c r="L35" s="149"/>
      <c r="M35" s="149"/>
      <c r="N35" s="149"/>
    </row>
    <row r="36" spans="1:71" ht="28.95" customHeight="1" x14ac:dyDescent="0.45">
      <c r="A36" s="170"/>
      <c r="B36" s="161"/>
      <c r="C36" s="162"/>
      <c r="D36" s="163"/>
      <c r="E36" s="5" t="s">
        <v>1</v>
      </c>
      <c r="F36" s="14"/>
      <c r="G36" s="14"/>
      <c r="H36" s="27" t="str">
        <f>IF(F36-G36&lt;1,"",F36-G36)</f>
        <v/>
      </c>
      <c r="I36" s="14"/>
      <c r="J36" s="147"/>
      <c r="K36" s="148"/>
      <c r="L36" s="148"/>
      <c r="M36" s="148"/>
      <c r="N36" s="148"/>
    </row>
    <row r="37" spans="1:71" ht="28.95" customHeight="1" x14ac:dyDescent="0.45">
      <c r="A37" s="170"/>
      <c r="B37" s="164"/>
      <c r="C37" s="165"/>
      <c r="D37" s="166"/>
      <c r="E37" s="5" t="s">
        <v>2</v>
      </c>
      <c r="F37" s="14"/>
      <c r="G37" s="14"/>
      <c r="H37" s="27" t="str">
        <f>IF(F37-G37&lt;1,"",F37-G37)</f>
        <v/>
      </c>
      <c r="I37" s="14"/>
      <c r="J37" s="147"/>
      <c r="K37" s="148"/>
      <c r="L37" s="148"/>
      <c r="M37" s="148"/>
      <c r="N37" s="148"/>
    </row>
    <row r="38" spans="1:71" ht="28.95" customHeight="1" x14ac:dyDescent="0.45">
      <c r="A38" s="170"/>
      <c r="B38" s="167" t="str">
        <f>IF($F$1=$U$1,"９月末までのものとする","12月以降の記載日現在のものとする")</f>
        <v>12月以降の記載日現在のものとする</v>
      </c>
      <c r="C38" s="168"/>
      <c r="D38" s="169"/>
      <c r="E38" s="7" t="s">
        <v>12</v>
      </c>
      <c r="F38" s="22"/>
      <c r="G38" s="22"/>
      <c r="H38" s="27" t="str">
        <f>IF(F38-G38&lt;1,"",F38-G38)</f>
        <v/>
      </c>
      <c r="I38" s="22"/>
      <c r="J38" s="147"/>
      <c r="K38" s="148"/>
      <c r="L38" s="148"/>
      <c r="M38" s="148"/>
      <c r="N38" s="148"/>
    </row>
    <row r="39" spans="1:71" ht="102" customHeight="1" x14ac:dyDescent="0.45">
      <c r="A39" s="171"/>
      <c r="B39" s="173" t="s">
        <v>156</v>
      </c>
      <c r="C39" s="173"/>
      <c r="D39" s="173"/>
      <c r="E39" s="173"/>
      <c r="F39" s="154"/>
      <c r="G39" s="155"/>
      <c r="H39" s="155"/>
      <c r="I39" s="155"/>
      <c r="J39" s="155"/>
      <c r="K39" s="155"/>
      <c r="L39" s="155"/>
      <c r="M39" s="155"/>
      <c r="N39" s="156"/>
    </row>
    <row r="40" spans="1:71" ht="103.2" customHeight="1" x14ac:dyDescent="0.45">
      <c r="A40" s="12" t="s">
        <v>121</v>
      </c>
      <c r="B40" s="172"/>
      <c r="C40" s="172"/>
      <c r="D40" s="172"/>
      <c r="E40" s="172"/>
      <c r="F40" s="152"/>
      <c r="G40" s="153"/>
      <c r="H40" s="153"/>
      <c r="I40" s="153"/>
      <c r="J40" s="153"/>
      <c r="K40" s="153"/>
      <c r="L40" s="153"/>
      <c r="M40" s="153"/>
      <c r="N40" s="153"/>
    </row>
    <row r="41" spans="1:71" s="11" customFormat="1" ht="35.4" customHeight="1" x14ac:dyDescent="0.45">
      <c r="B41" s="151" t="s">
        <v>191</v>
      </c>
      <c r="C41" s="151"/>
      <c r="D41" s="151"/>
      <c r="E41" s="151"/>
      <c r="F41" s="151"/>
      <c r="G41" s="151"/>
      <c r="H41" s="151"/>
      <c r="I41" s="151"/>
      <c r="J41" s="151"/>
      <c r="K41" s="151"/>
      <c r="L41" s="151"/>
      <c r="M41" s="151"/>
      <c r="N41" s="151"/>
      <c r="O41" s="99"/>
      <c r="P41" s="117"/>
      <c r="Q41" s="99"/>
      <c r="R41" s="99"/>
      <c r="S41" s="30"/>
      <c r="T41" s="30"/>
      <c r="U41" s="30"/>
      <c r="V41" s="30"/>
      <c r="W41" s="30"/>
      <c r="X41" s="30"/>
      <c r="Y41" s="30"/>
      <c r="Z41" s="30"/>
      <c r="AA41" s="30"/>
      <c r="AB41" s="30"/>
      <c r="AC41" s="30"/>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row>
    <row r="42" spans="1:71" s="11" customFormat="1" ht="35.4" customHeight="1" x14ac:dyDescent="0.45">
      <c r="B42" s="139" t="s">
        <v>151</v>
      </c>
      <c r="C42" s="139"/>
      <c r="D42" s="139"/>
      <c r="E42" s="64"/>
      <c r="F42" s="140" t="s">
        <v>152</v>
      </c>
      <c r="G42" s="140"/>
      <c r="H42" s="140"/>
      <c r="I42" s="140"/>
      <c r="J42" s="137"/>
      <c r="K42" s="137"/>
      <c r="L42" s="137"/>
      <c r="M42" s="55"/>
      <c r="N42" s="55"/>
      <c r="O42" s="99"/>
      <c r="P42" s="117"/>
      <c r="Q42" s="99"/>
      <c r="R42" s="99"/>
      <c r="S42" s="30"/>
      <c r="T42" s="30"/>
      <c r="U42" s="30" t="s">
        <v>153</v>
      </c>
      <c r="V42" s="30" t="s">
        <v>154</v>
      </c>
      <c r="W42" s="30"/>
      <c r="X42" s="30"/>
      <c r="Y42" s="30"/>
      <c r="Z42" s="30"/>
      <c r="AA42" s="30"/>
      <c r="AB42" s="30"/>
      <c r="AC42" s="30"/>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row>
    <row r="43" spans="1:71" s="11" customFormat="1" ht="16.2" customHeight="1" x14ac:dyDescent="0.45">
      <c r="A43" s="136" t="str">
        <f>IF(LEN(J42)=0,"",IF(AND(J42=U42,LEN(報告書別紙!A34)&gt;0),CONCATENATE("報告書入力項目は以上です。",O43,"報告書別紙に記載事項があります。報告書と報告書別紙の双方を印刷し、捺印後、左上角を1カ所、ステープラーで綴じてください。"),IF(AND(J42=U42,LEN(報告書別紙!A34)=0),CONCATENATE("報告書入力項目は以上です。",O43,"報告書別紙の印刷は不要です。報告書のみを印刷し捺印してください。"),"1～41行目に色つきのセルが残らないように、必要事項を全て入力し、上の行の「残っている」を「残っていない」にしてください。")))</f>
        <v/>
      </c>
      <c r="B43" s="136"/>
      <c r="C43" s="136"/>
      <c r="D43" s="136"/>
      <c r="E43" s="136"/>
      <c r="F43" s="136"/>
      <c r="G43" s="136"/>
      <c r="H43" s="136"/>
      <c r="I43" s="136"/>
      <c r="J43" s="136"/>
      <c r="K43" s="136"/>
      <c r="L43" s="136"/>
      <c r="M43" s="136"/>
      <c r="N43" s="136"/>
      <c r="O43" s="100" t="s">
        <v>149</v>
      </c>
      <c r="P43" s="117"/>
      <c r="Q43" s="99"/>
      <c r="R43" s="99"/>
      <c r="S43" s="30"/>
      <c r="T43" s="30"/>
      <c r="U43" s="30">
        <v>1</v>
      </c>
      <c r="V43" s="30">
        <v>2</v>
      </c>
      <c r="W43" s="30">
        <v>3</v>
      </c>
      <c r="X43" s="30">
        <v>4</v>
      </c>
      <c r="Y43" s="30">
        <v>5</v>
      </c>
      <c r="Z43" s="30">
        <v>6</v>
      </c>
      <c r="AA43" s="30">
        <v>7</v>
      </c>
      <c r="AB43" s="30">
        <v>8</v>
      </c>
      <c r="AC43" s="30"/>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row>
    <row r="44" spans="1:71" ht="22.2" customHeight="1" x14ac:dyDescent="0.45">
      <c r="A44" s="136"/>
      <c r="B44" s="136"/>
      <c r="C44" s="136"/>
      <c r="D44" s="136"/>
      <c r="E44" s="136"/>
      <c r="F44" s="136"/>
      <c r="G44" s="136"/>
      <c r="H44" s="136"/>
      <c r="I44" s="136"/>
      <c r="J44" s="136"/>
      <c r="K44" s="136"/>
      <c r="L44" s="136"/>
      <c r="M44" s="136"/>
      <c r="N44" s="136"/>
      <c r="U44" s="119" t="s">
        <v>173</v>
      </c>
      <c r="V44" s="119"/>
      <c r="W44" s="101"/>
    </row>
    <row r="45" spans="1:71" ht="18" customHeight="1" x14ac:dyDescent="0.45">
      <c r="A45" s="136"/>
      <c r="B45" s="136"/>
      <c r="C45" s="136"/>
      <c r="D45" s="136"/>
      <c r="E45" s="136"/>
      <c r="F45" s="136"/>
      <c r="G45" s="136"/>
      <c r="H45" s="136"/>
      <c r="I45" s="136"/>
      <c r="J45" s="136"/>
      <c r="K45" s="136"/>
      <c r="L45" s="136"/>
      <c r="M45" s="136"/>
      <c r="N45" s="136"/>
      <c r="O45" s="29" t="s">
        <v>174</v>
      </c>
      <c r="U45" s="51"/>
      <c r="V45" s="120"/>
      <c r="W45" s="101"/>
    </row>
    <row r="46" spans="1:71" x14ac:dyDescent="0.45">
      <c r="A46" s="136"/>
      <c r="B46" s="136"/>
      <c r="C46" s="136"/>
      <c r="D46" s="136"/>
      <c r="E46" s="136"/>
      <c r="F46" s="136"/>
      <c r="G46" s="136"/>
      <c r="H46" s="136"/>
      <c r="I46" s="136"/>
      <c r="J46" s="136"/>
      <c r="K46" s="136"/>
      <c r="L46" s="136"/>
      <c r="M46" s="136"/>
      <c r="N46" s="136"/>
      <c r="O46" s="29" t="s">
        <v>175</v>
      </c>
      <c r="U46" s="51"/>
      <c r="V46" s="120"/>
      <c r="W46" s="101"/>
    </row>
    <row r="47" spans="1:71" x14ac:dyDescent="0.45">
      <c r="B47" s="1"/>
      <c r="C47" s="1"/>
      <c r="U47" s="51"/>
      <c r="V47" s="120"/>
      <c r="W47" s="101"/>
    </row>
    <row r="48" spans="1:71" ht="36" x14ac:dyDescent="0.45">
      <c r="A48" s="57" t="s">
        <v>140</v>
      </c>
      <c r="D48" s="56"/>
      <c r="E48" s="56"/>
      <c r="F48" s="56"/>
      <c r="G48" s="56"/>
      <c r="H48" s="56"/>
      <c r="I48" s="56"/>
      <c r="J48" s="56"/>
      <c r="K48" s="56"/>
      <c r="P48" s="118"/>
      <c r="Q48" s="58"/>
      <c r="R48" s="58"/>
      <c r="S48" s="58"/>
      <c r="T48" s="58"/>
      <c r="U48" s="103"/>
      <c r="V48" s="103"/>
      <c r="W48" s="58"/>
      <c r="X48" s="58"/>
      <c r="Y48" s="58"/>
      <c r="Z48" s="58"/>
      <c r="AA48" s="58"/>
    </row>
    <row r="49" spans="1:71" s="60" customFormat="1" hidden="1" x14ac:dyDescent="0.45">
      <c r="A49" s="141" t="s">
        <v>147</v>
      </c>
      <c r="B49" s="141"/>
      <c r="C49" s="141"/>
      <c r="D49" s="134" t="str">
        <f>IF(LEN(A51)&gt;0,"総合的な学習の記録（4年）","")</f>
        <v/>
      </c>
      <c r="E49" s="134"/>
      <c r="F49" s="134"/>
      <c r="G49" s="134"/>
      <c r="H49" s="134"/>
      <c r="I49" s="134"/>
      <c r="J49" s="134"/>
      <c r="K49" s="134"/>
      <c r="L49" s="59"/>
      <c r="O49" s="51"/>
      <c r="P49" s="66" t="str">
        <f>IF(LEN(A51)&gt;0,CONCATENATE(D49,T49,A51,T51),"")</f>
        <v/>
      </c>
      <c r="Q49" s="51"/>
      <c r="R49" s="51"/>
      <c r="S49" s="51"/>
      <c r="T49" s="102"/>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row>
    <row r="50" spans="1:71" ht="36" hidden="1" x14ac:dyDescent="0.45">
      <c r="A50" s="59" t="s">
        <v>140</v>
      </c>
      <c r="B50" s="61"/>
      <c r="C50" s="61"/>
      <c r="D50" s="62"/>
      <c r="E50" s="62"/>
      <c r="F50" s="62"/>
      <c r="G50" s="62"/>
      <c r="H50" s="62"/>
      <c r="I50" s="62"/>
      <c r="J50" s="62"/>
      <c r="K50" s="62"/>
      <c r="L50" s="60"/>
      <c r="M50" s="60"/>
      <c r="N50" s="60"/>
      <c r="O50" s="51"/>
      <c r="P50" s="1"/>
      <c r="Q50" s="103"/>
      <c r="R50" s="103"/>
      <c r="S50" s="103"/>
      <c r="T50" s="103"/>
      <c r="U50" s="103"/>
      <c r="V50" s="103"/>
      <c r="W50" s="103"/>
      <c r="X50" s="103"/>
      <c r="Y50" s="103"/>
      <c r="Z50" s="103"/>
      <c r="AA50" s="103"/>
    </row>
    <row r="51" spans="1:71" ht="54" hidden="1" x14ac:dyDescent="0.45">
      <c r="A51" s="150" t="str">
        <f>IF(LEN(F24)&gt;104,F24,"")</f>
        <v/>
      </c>
      <c r="B51" s="150"/>
      <c r="C51" s="150"/>
      <c r="D51" s="150"/>
      <c r="E51" s="150"/>
      <c r="F51" s="150"/>
      <c r="G51" s="150"/>
      <c r="H51" s="150"/>
      <c r="I51" s="150"/>
      <c r="J51" s="150"/>
      <c r="K51" s="150"/>
      <c r="L51" s="150"/>
      <c r="M51" s="150"/>
      <c r="N51" s="150"/>
      <c r="O51" s="150"/>
      <c r="Q51" s="51"/>
      <c r="R51" s="51"/>
      <c r="S51" s="51"/>
      <c r="T51" s="102" t="s">
        <v>150</v>
      </c>
      <c r="U51" s="51"/>
      <c r="V51" s="51"/>
      <c r="W51" s="51"/>
      <c r="X51" s="51"/>
      <c r="Y51" s="51"/>
      <c r="Z51" s="51"/>
      <c r="AA51" s="51"/>
    </row>
    <row r="52" spans="1:71" hidden="1" x14ac:dyDescent="0.45">
      <c r="A52" s="63"/>
      <c r="B52" s="63"/>
      <c r="C52" s="63"/>
      <c r="D52" s="63"/>
      <c r="E52" s="63"/>
      <c r="F52" s="63"/>
      <c r="G52" s="63"/>
      <c r="H52" s="63"/>
      <c r="I52" s="63"/>
      <c r="J52" s="63"/>
      <c r="K52" s="63"/>
      <c r="L52" s="63"/>
      <c r="M52" s="63"/>
      <c r="N52" s="63"/>
      <c r="O52" s="104"/>
      <c r="Q52" s="51"/>
      <c r="R52" s="51"/>
      <c r="S52" s="51"/>
      <c r="T52" s="51"/>
      <c r="U52" s="51"/>
      <c r="V52" s="51"/>
      <c r="W52" s="51"/>
      <c r="X52" s="51"/>
      <c r="Y52" s="51"/>
      <c r="Z52" s="51"/>
      <c r="AA52" s="51"/>
    </row>
    <row r="53" spans="1:71" s="60" customFormat="1" ht="36" hidden="1" x14ac:dyDescent="0.45">
      <c r="A53" s="141" t="s">
        <v>148</v>
      </c>
      <c r="B53" s="141"/>
      <c r="C53" s="141"/>
      <c r="D53" s="134" t="s">
        <v>134</v>
      </c>
      <c r="E53" s="134"/>
      <c r="F53" s="134"/>
      <c r="G53" s="134"/>
      <c r="H53" s="134"/>
      <c r="I53" s="134"/>
      <c r="J53" s="134"/>
      <c r="K53" s="134"/>
      <c r="O53" s="51"/>
      <c r="P53" s="66" t="str">
        <f>IF(LEN(A55)&gt;0,CONCATENATE(D53,T53,A55,T55),"")</f>
        <v/>
      </c>
      <c r="Q53" s="51"/>
      <c r="R53" s="51"/>
      <c r="S53" s="51"/>
      <c r="T53" s="102" t="s">
        <v>149</v>
      </c>
      <c r="U53" s="51" t="s">
        <v>134</v>
      </c>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row>
    <row r="54" spans="1:71" ht="36" hidden="1" x14ac:dyDescent="0.45">
      <c r="A54" s="59" t="s">
        <v>140</v>
      </c>
      <c r="B54" s="61"/>
      <c r="C54" s="61"/>
      <c r="D54" s="62"/>
      <c r="E54" s="62"/>
      <c r="F54" s="62"/>
      <c r="G54" s="62"/>
      <c r="H54" s="62"/>
      <c r="I54" s="62"/>
      <c r="J54" s="62"/>
      <c r="K54" s="62"/>
      <c r="L54" s="60"/>
      <c r="M54" s="60"/>
      <c r="N54" s="60"/>
      <c r="O54" s="51"/>
      <c r="P54" s="118" t="e">
        <f>CONCATENATE(D55,A54,A57,A54,A54,D60,A54,A61,A54,A54,D64,A54,A65,A54,A54,D68,A54,A69,A54,A54,D72,A54,A73,A54,A54,D76,A54,A77,A54,A54,D81,A54,#REF!,A54,A54,#REF!,A54,A83)</f>
        <v>#REF!</v>
      </c>
      <c r="Q54" s="103"/>
      <c r="R54" s="103"/>
      <c r="S54" s="103"/>
      <c r="T54" s="103"/>
      <c r="U54" s="103"/>
      <c r="V54" s="103"/>
      <c r="W54" s="103"/>
      <c r="X54" s="103"/>
      <c r="Y54" s="103"/>
      <c r="Z54" s="103"/>
      <c r="AA54" s="103"/>
    </row>
    <row r="55" spans="1:71" ht="54" hidden="1" x14ac:dyDescent="0.45">
      <c r="A55" s="150" t="str">
        <f>IF(LEN(F25)&gt;104,F25,"")</f>
        <v/>
      </c>
      <c r="B55" s="150"/>
      <c r="C55" s="150"/>
      <c r="D55" s="150"/>
      <c r="E55" s="150"/>
      <c r="F55" s="150"/>
      <c r="G55" s="150"/>
      <c r="H55" s="150"/>
      <c r="I55" s="150"/>
      <c r="J55" s="150"/>
      <c r="K55" s="150"/>
      <c r="L55" s="150"/>
      <c r="M55" s="150"/>
      <c r="N55" s="150"/>
      <c r="O55" s="150"/>
      <c r="Q55" s="51"/>
      <c r="R55" s="51"/>
      <c r="S55" s="51"/>
      <c r="T55" s="102" t="s">
        <v>150</v>
      </c>
      <c r="U55" s="51"/>
      <c r="V55" s="51"/>
      <c r="W55" s="51"/>
      <c r="X55" s="51"/>
      <c r="Y55" s="51"/>
      <c r="Z55" s="51"/>
      <c r="AA55" s="51"/>
    </row>
    <row r="56" spans="1:71" hidden="1" x14ac:dyDescent="0.45">
      <c r="A56" s="63"/>
      <c r="B56" s="63"/>
      <c r="C56" s="63"/>
      <c r="D56" s="63"/>
      <c r="E56" s="63"/>
      <c r="F56" s="63"/>
      <c r="G56" s="63"/>
      <c r="H56" s="63"/>
      <c r="I56" s="63"/>
      <c r="J56" s="63"/>
      <c r="K56" s="63"/>
      <c r="L56" s="63"/>
      <c r="M56" s="63"/>
      <c r="N56" s="63"/>
      <c r="O56" s="104"/>
      <c r="Q56" s="51"/>
      <c r="R56" s="51"/>
      <c r="S56" s="51"/>
      <c r="T56" s="51"/>
      <c r="U56" s="51"/>
      <c r="V56" s="51"/>
      <c r="W56" s="51"/>
      <c r="X56" s="51"/>
      <c r="Y56" s="51"/>
      <c r="Z56" s="51"/>
      <c r="AA56" s="51"/>
    </row>
    <row r="57" spans="1:71" s="60" customFormat="1" ht="36" hidden="1" x14ac:dyDescent="0.45">
      <c r="A57" s="141" t="s">
        <v>141</v>
      </c>
      <c r="B57" s="141"/>
      <c r="C57" s="141"/>
      <c r="D57" s="134" t="s">
        <v>135</v>
      </c>
      <c r="E57" s="134"/>
      <c r="F57" s="134"/>
      <c r="G57" s="134"/>
      <c r="H57" s="134"/>
      <c r="I57" s="134"/>
      <c r="J57" s="134"/>
      <c r="K57" s="134"/>
      <c r="O57" s="51"/>
      <c r="P57" s="66" t="str">
        <f>IF(LEN(A59)&gt;0,CONCATENATE(D57,T57,A59,T59),"")</f>
        <v/>
      </c>
      <c r="Q57" s="51"/>
      <c r="R57" s="51"/>
      <c r="S57" s="51"/>
      <c r="T57" s="102" t="s">
        <v>149</v>
      </c>
      <c r="U57" s="51" t="s">
        <v>135</v>
      </c>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row>
    <row r="58" spans="1:71" ht="36" hidden="1" x14ac:dyDescent="0.45">
      <c r="A58" s="59" t="s">
        <v>140</v>
      </c>
      <c r="B58" s="61"/>
      <c r="C58" s="61"/>
      <c r="D58" s="62"/>
      <c r="E58" s="62"/>
      <c r="F58" s="62"/>
      <c r="G58" s="62"/>
      <c r="H58" s="62"/>
      <c r="I58" s="62"/>
      <c r="J58" s="62"/>
      <c r="K58" s="62"/>
      <c r="L58" s="60"/>
      <c r="M58" s="60"/>
      <c r="N58" s="60"/>
      <c r="O58" s="51"/>
      <c r="P58" s="118" t="e">
        <f>CONCATENATE(D59,A58,A61,A58,A58,D64,A58,A65,A58,A58,D68,A58,A69,A58,A58,D72,A58,A73,A58,A58,D76,A58,A77,A58,A58,D81,A58,#REF!,A58,A58,#REF!,A58,A83,A58,A58,D94,A58,A95)</f>
        <v>#REF!</v>
      </c>
      <c r="Q58" s="103"/>
      <c r="R58" s="103"/>
      <c r="S58" s="103"/>
      <c r="T58" s="103"/>
      <c r="U58" s="103"/>
      <c r="V58" s="103"/>
      <c r="W58" s="103"/>
      <c r="X58" s="103"/>
      <c r="Y58" s="103"/>
      <c r="Z58" s="103"/>
      <c r="AA58" s="103"/>
    </row>
    <row r="59" spans="1:71" ht="54" hidden="1" x14ac:dyDescent="0.45">
      <c r="A59" s="150" t="str">
        <f>IF(LEN(F26)&gt;104,F26,"")</f>
        <v/>
      </c>
      <c r="B59" s="150"/>
      <c r="C59" s="150"/>
      <c r="D59" s="150"/>
      <c r="E59" s="150"/>
      <c r="F59" s="150"/>
      <c r="G59" s="150"/>
      <c r="H59" s="150"/>
      <c r="I59" s="150"/>
      <c r="J59" s="150"/>
      <c r="K59" s="150"/>
      <c r="L59" s="150"/>
      <c r="M59" s="150"/>
      <c r="N59" s="150"/>
      <c r="O59" s="150"/>
      <c r="Q59" s="51"/>
      <c r="R59" s="51"/>
      <c r="S59" s="51"/>
      <c r="T59" s="102" t="s">
        <v>150</v>
      </c>
      <c r="U59" s="51"/>
      <c r="V59" s="51"/>
      <c r="W59" s="51"/>
      <c r="X59" s="51"/>
      <c r="Y59" s="51"/>
      <c r="Z59" s="51"/>
      <c r="AA59" s="51"/>
    </row>
    <row r="60" spans="1:71" hidden="1" x14ac:dyDescent="0.45">
      <c r="A60" s="63"/>
      <c r="B60" s="63"/>
      <c r="C60" s="63"/>
      <c r="D60" s="63"/>
      <c r="E60" s="63"/>
      <c r="F60" s="63"/>
      <c r="G60" s="63"/>
      <c r="H60" s="63"/>
      <c r="I60" s="63"/>
      <c r="J60" s="63"/>
      <c r="K60" s="63"/>
      <c r="L60" s="63"/>
      <c r="M60" s="63"/>
      <c r="N60" s="63"/>
      <c r="O60" s="104"/>
      <c r="Q60" s="51"/>
      <c r="R60" s="51"/>
      <c r="S60" s="51"/>
      <c r="T60" s="51"/>
      <c r="U60" s="51"/>
      <c r="V60" s="51"/>
      <c r="W60" s="51"/>
      <c r="X60" s="51"/>
      <c r="Y60" s="51"/>
      <c r="Z60" s="51"/>
      <c r="AA60" s="51"/>
    </row>
    <row r="61" spans="1:71" s="60" customFormat="1" ht="36" hidden="1" x14ac:dyDescent="0.45">
      <c r="A61" s="141" t="s">
        <v>142</v>
      </c>
      <c r="B61" s="141"/>
      <c r="C61" s="141"/>
      <c r="D61" s="134" t="s">
        <v>136</v>
      </c>
      <c r="E61" s="134"/>
      <c r="F61" s="134"/>
      <c r="G61" s="134"/>
      <c r="H61" s="134"/>
      <c r="I61" s="134"/>
      <c r="J61" s="134"/>
      <c r="K61" s="134"/>
      <c r="O61" s="51"/>
      <c r="P61" s="66" t="str">
        <f>IF(LEN(A63)&gt;0,CONCATENATE(D61,T61,A63,T63),"")</f>
        <v/>
      </c>
      <c r="Q61" s="51"/>
      <c r="R61" s="51"/>
      <c r="S61" s="51"/>
      <c r="T61" s="102" t="s">
        <v>149</v>
      </c>
      <c r="U61" s="51" t="s">
        <v>136</v>
      </c>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row>
    <row r="62" spans="1:71" ht="36" hidden="1" x14ac:dyDescent="0.45">
      <c r="A62" s="59" t="s">
        <v>140</v>
      </c>
      <c r="B62" s="61"/>
      <c r="C62" s="61"/>
      <c r="D62" s="62"/>
      <c r="E62" s="62"/>
      <c r="F62" s="62"/>
      <c r="G62" s="62"/>
      <c r="H62" s="62"/>
      <c r="I62" s="62"/>
      <c r="J62" s="62"/>
      <c r="K62" s="62"/>
      <c r="L62" s="60"/>
      <c r="M62" s="60"/>
      <c r="N62" s="60"/>
      <c r="O62" s="51"/>
      <c r="P62" s="118" t="e">
        <f>CONCATENATE(D63,A62,A65,A62,A62,D68,A62,A69,A62,A62,D72,A62,A73,A62,A62,D76,A62,A77,A62,A62,D81,A62,#REF!,A62,A62,#REF!,A62,A83,A62,A62,D94,A62,A95,A62,A62,D98,A62,A99)</f>
        <v>#REF!</v>
      </c>
      <c r="Q62" s="103"/>
      <c r="R62" s="103"/>
      <c r="S62" s="103"/>
      <c r="T62" s="103"/>
      <c r="U62" s="103"/>
      <c r="V62" s="103"/>
      <c r="W62" s="103"/>
      <c r="X62" s="103"/>
      <c r="Y62" s="103"/>
      <c r="Z62" s="103"/>
      <c r="AA62" s="103"/>
    </row>
    <row r="63" spans="1:71" ht="54" hidden="1" x14ac:dyDescent="0.45">
      <c r="A63" s="150" t="str">
        <f>IF(LEN(J36)&gt;30,J36,"")</f>
        <v/>
      </c>
      <c r="B63" s="150"/>
      <c r="C63" s="150"/>
      <c r="D63" s="150"/>
      <c r="E63" s="150"/>
      <c r="F63" s="150"/>
      <c r="G63" s="150"/>
      <c r="H63" s="150"/>
      <c r="I63" s="150"/>
      <c r="J63" s="150"/>
      <c r="K63" s="150"/>
      <c r="L63" s="150"/>
      <c r="M63" s="150"/>
      <c r="N63" s="150"/>
      <c r="O63" s="150"/>
      <c r="Q63" s="51"/>
      <c r="R63" s="51"/>
      <c r="S63" s="51"/>
      <c r="T63" s="102" t="s">
        <v>150</v>
      </c>
      <c r="U63" s="51"/>
      <c r="V63" s="51"/>
      <c r="W63" s="51"/>
      <c r="X63" s="51"/>
      <c r="Y63" s="51"/>
      <c r="Z63" s="51"/>
      <c r="AA63" s="51"/>
    </row>
    <row r="64" spans="1:71" hidden="1" x14ac:dyDescent="0.45">
      <c r="A64" s="63"/>
      <c r="B64" s="63"/>
      <c r="C64" s="63"/>
      <c r="D64" s="63"/>
      <c r="E64" s="63"/>
      <c r="F64" s="63"/>
      <c r="G64" s="63"/>
      <c r="H64" s="63"/>
      <c r="I64" s="63"/>
      <c r="J64" s="63"/>
      <c r="K64" s="63"/>
      <c r="L64" s="63"/>
      <c r="M64" s="63"/>
      <c r="N64" s="63"/>
      <c r="O64" s="104"/>
      <c r="Q64" s="51"/>
      <c r="R64" s="51"/>
      <c r="S64" s="51"/>
      <c r="T64" s="51"/>
      <c r="U64" s="51"/>
      <c r="V64" s="51"/>
      <c r="W64" s="51"/>
      <c r="X64" s="51"/>
      <c r="Y64" s="51"/>
      <c r="Z64" s="51"/>
      <c r="AA64" s="51"/>
    </row>
    <row r="65" spans="1:71" s="60" customFormat="1" ht="36" hidden="1" x14ac:dyDescent="0.45">
      <c r="A65" s="141" t="s">
        <v>143</v>
      </c>
      <c r="B65" s="141"/>
      <c r="C65" s="141"/>
      <c r="D65" s="134" t="s">
        <v>137</v>
      </c>
      <c r="E65" s="134"/>
      <c r="F65" s="134"/>
      <c r="G65" s="134"/>
      <c r="H65" s="134"/>
      <c r="I65" s="134"/>
      <c r="J65" s="134"/>
      <c r="K65" s="134"/>
      <c r="O65" s="51"/>
      <c r="P65" s="66" t="str">
        <f>IF(LEN(A67)&gt;0,CONCATENATE(D65,T65,A67,T67),"")</f>
        <v/>
      </c>
      <c r="Q65" s="51"/>
      <c r="R65" s="51"/>
      <c r="S65" s="51"/>
      <c r="T65" s="102" t="s">
        <v>149</v>
      </c>
      <c r="U65" s="51" t="s">
        <v>137</v>
      </c>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row>
    <row r="66" spans="1:71" ht="36" hidden="1" x14ac:dyDescent="0.45">
      <c r="A66" s="59" t="s">
        <v>140</v>
      </c>
      <c r="B66" s="61"/>
      <c r="C66" s="61"/>
      <c r="D66" s="62"/>
      <c r="E66" s="62"/>
      <c r="F66" s="62"/>
      <c r="G66" s="62"/>
      <c r="H66" s="62"/>
      <c r="I66" s="62"/>
      <c r="J66" s="62"/>
      <c r="K66" s="62"/>
      <c r="L66" s="60"/>
      <c r="M66" s="60"/>
      <c r="N66" s="60"/>
      <c r="O66" s="51"/>
      <c r="P66" s="118" t="e">
        <f>CONCATENATE(D67,A66,A69,A66,A66,D72,A66,A73,A66,A66,D76,A66,A77,A66,A66,D81,A66,#REF!,A66,A66,#REF!,A66,A83,A66,A66,D94,A66,A95,A66,A66,D98,A66,A99,A66,A66,D102,A66,A103)</f>
        <v>#REF!</v>
      </c>
      <c r="Q66" s="103"/>
      <c r="R66" s="103"/>
      <c r="S66" s="103"/>
      <c r="T66" s="103"/>
      <c r="U66" s="103"/>
      <c r="V66" s="103"/>
      <c r="W66" s="103"/>
      <c r="X66" s="103"/>
      <c r="Y66" s="103"/>
      <c r="Z66" s="103"/>
      <c r="AA66" s="103"/>
    </row>
    <row r="67" spans="1:71" ht="54" hidden="1" x14ac:dyDescent="0.45">
      <c r="A67" s="150" t="str">
        <f>IF(LEN(J37)&gt;30,J37,"")</f>
        <v/>
      </c>
      <c r="B67" s="150"/>
      <c r="C67" s="150"/>
      <c r="D67" s="150"/>
      <c r="E67" s="150"/>
      <c r="F67" s="150"/>
      <c r="G67" s="150"/>
      <c r="H67" s="150"/>
      <c r="I67" s="150"/>
      <c r="J67" s="150"/>
      <c r="K67" s="150"/>
      <c r="L67" s="150"/>
      <c r="M67" s="150"/>
      <c r="N67" s="150"/>
      <c r="O67" s="150"/>
      <c r="Q67" s="51"/>
      <c r="R67" s="51"/>
      <c r="S67" s="51"/>
      <c r="T67" s="102" t="s">
        <v>150</v>
      </c>
      <c r="U67" s="51"/>
      <c r="V67" s="51"/>
      <c r="W67" s="51"/>
      <c r="X67" s="51"/>
      <c r="Y67" s="51"/>
      <c r="Z67" s="51"/>
      <c r="AA67" s="51"/>
    </row>
    <row r="68" spans="1:71" hidden="1" x14ac:dyDescent="0.45">
      <c r="A68" s="63"/>
      <c r="B68" s="63"/>
      <c r="C68" s="63"/>
      <c r="D68" s="63"/>
      <c r="E68" s="63"/>
      <c r="F68" s="63"/>
      <c r="G68" s="63"/>
      <c r="H68" s="63"/>
      <c r="I68" s="63"/>
      <c r="J68" s="63"/>
      <c r="K68" s="63"/>
      <c r="L68" s="63"/>
      <c r="M68" s="63"/>
      <c r="N68" s="63"/>
      <c r="O68" s="104"/>
      <c r="Q68" s="51"/>
      <c r="R68" s="51"/>
      <c r="S68" s="51"/>
      <c r="T68" s="51"/>
      <c r="U68" s="51"/>
      <c r="V68" s="51"/>
      <c r="W68" s="51"/>
      <c r="X68" s="51"/>
      <c r="Y68" s="51"/>
      <c r="Z68" s="51"/>
      <c r="AA68" s="51"/>
    </row>
    <row r="69" spans="1:71" s="60" customFormat="1" ht="36" hidden="1" x14ac:dyDescent="0.45">
      <c r="A69" s="141" t="s">
        <v>144</v>
      </c>
      <c r="B69" s="141"/>
      <c r="C69" s="141"/>
      <c r="D69" s="134" t="s">
        <v>138</v>
      </c>
      <c r="E69" s="134"/>
      <c r="F69" s="134"/>
      <c r="G69" s="134"/>
      <c r="H69" s="134"/>
      <c r="I69" s="134"/>
      <c r="J69" s="134"/>
      <c r="K69" s="134"/>
      <c r="O69" s="51"/>
      <c r="P69" s="66" t="str">
        <f>IF(LEN(A71)&gt;0,CONCATENATE(D69,T69,A71,T71),"")</f>
        <v/>
      </c>
      <c r="Q69" s="51"/>
      <c r="R69" s="51"/>
      <c r="S69" s="51"/>
      <c r="T69" s="102" t="s">
        <v>149</v>
      </c>
      <c r="U69" s="51" t="s">
        <v>138</v>
      </c>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row>
    <row r="70" spans="1:71" ht="36" hidden="1" x14ac:dyDescent="0.45">
      <c r="A70" s="59" t="s">
        <v>140</v>
      </c>
      <c r="B70" s="61"/>
      <c r="C70" s="61"/>
      <c r="D70" s="62"/>
      <c r="E70" s="62"/>
      <c r="F70" s="62"/>
      <c r="G70" s="62"/>
      <c r="H70" s="62"/>
      <c r="I70" s="62"/>
      <c r="J70" s="62"/>
      <c r="K70" s="62"/>
      <c r="L70" s="60"/>
      <c r="M70" s="60"/>
      <c r="N70" s="60"/>
      <c r="O70" s="51"/>
      <c r="P70" s="118" t="e">
        <f>CONCATENATE(D71,A70,A73,A70,A70,D76,A70,A77,A70,A70,D81,A70,#REF!,A70,A70,#REF!,A70,A83,A70,A70,D94,A70,A95,A70,A70,D98,A70,A99,A70,A70,D102,A70,A103,A70,A70,D106,A70,A107)</f>
        <v>#REF!</v>
      </c>
      <c r="Q70" s="103"/>
      <c r="R70" s="103"/>
      <c r="S70" s="103"/>
      <c r="T70" s="103"/>
      <c r="U70" s="103"/>
      <c r="V70" s="103"/>
      <c r="W70" s="103"/>
      <c r="X70" s="103"/>
      <c r="Y70" s="103"/>
      <c r="Z70" s="103"/>
      <c r="AA70" s="103"/>
    </row>
    <row r="71" spans="1:71" ht="54" hidden="1" x14ac:dyDescent="0.45">
      <c r="A71" s="150" t="str">
        <f>IF(LEN(J38)&gt;30,J38,"")</f>
        <v/>
      </c>
      <c r="B71" s="150"/>
      <c r="C71" s="150"/>
      <c r="D71" s="150"/>
      <c r="E71" s="150"/>
      <c r="F71" s="150"/>
      <c r="G71" s="150"/>
      <c r="H71" s="150"/>
      <c r="I71" s="150"/>
      <c r="J71" s="150"/>
      <c r="K71" s="150"/>
      <c r="L71" s="150"/>
      <c r="M71" s="150"/>
      <c r="N71" s="150"/>
      <c r="O71" s="150"/>
      <c r="Q71" s="51"/>
      <c r="R71" s="51"/>
      <c r="S71" s="51"/>
      <c r="T71" s="102" t="s">
        <v>150</v>
      </c>
      <c r="U71" s="51"/>
      <c r="V71" s="51"/>
      <c r="W71" s="51"/>
      <c r="X71" s="51"/>
      <c r="Y71" s="51"/>
      <c r="Z71" s="51"/>
      <c r="AA71" s="51"/>
    </row>
    <row r="72" spans="1:71" hidden="1" x14ac:dyDescent="0.45">
      <c r="A72" s="63"/>
      <c r="B72" s="63"/>
      <c r="C72" s="63"/>
      <c r="D72" s="63"/>
      <c r="E72" s="63"/>
      <c r="F72" s="63"/>
      <c r="G72" s="63"/>
      <c r="H72" s="63"/>
      <c r="I72" s="63"/>
      <c r="J72" s="63"/>
      <c r="K72" s="63"/>
      <c r="L72" s="63"/>
      <c r="M72" s="63"/>
      <c r="N72" s="63"/>
      <c r="O72" s="104"/>
      <c r="Q72" s="51"/>
      <c r="R72" s="51"/>
      <c r="S72" s="51"/>
      <c r="T72" s="51"/>
      <c r="U72" s="51"/>
      <c r="V72" s="51"/>
      <c r="W72" s="51"/>
      <c r="X72" s="51"/>
      <c r="Y72" s="51"/>
      <c r="Z72" s="51"/>
      <c r="AA72" s="51"/>
    </row>
    <row r="73" spans="1:71" s="60" customFormat="1" ht="36" hidden="1" x14ac:dyDescent="0.45">
      <c r="A73" s="141" t="s">
        <v>145</v>
      </c>
      <c r="B73" s="141"/>
      <c r="C73" s="141"/>
      <c r="D73" s="134" t="s">
        <v>139</v>
      </c>
      <c r="E73" s="134"/>
      <c r="F73" s="134"/>
      <c r="G73" s="134"/>
      <c r="H73" s="134"/>
      <c r="I73" s="134"/>
      <c r="J73" s="134"/>
      <c r="K73" s="134"/>
      <c r="O73" s="51"/>
      <c r="P73" s="66" t="str">
        <f>IF(LEN(A75)&gt;0,CONCATENATE(D73,T73,A75,T75),"")</f>
        <v/>
      </c>
      <c r="Q73" s="51"/>
      <c r="R73" s="51"/>
      <c r="S73" s="51"/>
      <c r="T73" s="102" t="s">
        <v>149</v>
      </c>
      <c r="U73" s="51" t="s">
        <v>48</v>
      </c>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row>
    <row r="74" spans="1:71" ht="36" hidden="1" x14ac:dyDescent="0.45">
      <c r="A74" s="59" t="s">
        <v>140</v>
      </c>
      <c r="B74" s="61"/>
      <c r="C74" s="61"/>
      <c r="D74" s="62"/>
      <c r="E74" s="62"/>
      <c r="F74" s="62"/>
      <c r="G74" s="62"/>
      <c r="H74" s="62"/>
      <c r="I74" s="62"/>
      <c r="J74" s="62"/>
      <c r="K74" s="62"/>
      <c r="L74" s="60"/>
      <c r="M74" s="60"/>
      <c r="N74" s="60"/>
      <c r="O74" s="51"/>
      <c r="P74" s="118" t="e">
        <f>CONCATENATE(D75,A74,A77,A74,A74,D81,A74,#REF!,A74,A74,#REF!,A74,A83,A74,A74,D94,A74,A95,A74,A74,D98,A74,A99,A74,A74,D102,A74,A103,A74,A74,D106,A74,A107,A74,A74,D110,A74,A111)</f>
        <v>#REF!</v>
      </c>
      <c r="Q74" s="103"/>
      <c r="R74" s="103"/>
      <c r="S74" s="103"/>
      <c r="T74" s="103"/>
      <c r="U74" s="103"/>
      <c r="V74" s="103"/>
      <c r="W74" s="103"/>
      <c r="X74" s="103"/>
      <c r="Y74" s="103"/>
      <c r="Z74" s="103"/>
      <c r="AA74" s="103"/>
    </row>
    <row r="75" spans="1:71" ht="54" hidden="1" x14ac:dyDescent="0.45">
      <c r="A75" s="150" t="str">
        <f>IF(LEN(F39)&gt;172,F39,"")</f>
        <v/>
      </c>
      <c r="B75" s="150"/>
      <c r="C75" s="150"/>
      <c r="D75" s="150"/>
      <c r="E75" s="150"/>
      <c r="F75" s="150"/>
      <c r="G75" s="150"/>
      <c r="H75" s="150"/>
      <c r="I75" s="150"/>
      <c r="J75" s="150"/>
      <c r="K75" s="150"/>
      <c r="L75" s="150"/>
      <c r="M75" s="150"/>
      <c r="N75" s="150"/>
      <c r="O75" s="150"/>
      <c r="Q75" s="51"/>
      <c r="R75" s="51"/>
      <c r="S75" s="51"/>
      <c r="T75" s="102" t="s">
        <v>150</v>
      </c>
      <c r="U75" s="51"/>
      <c r="V75" s="51"/>
      <c r="W75" s="51"/>
      <c r="X75" s="51"/>
      <c r="Y75" s="51"/>
      <c r="Z75" s="51"/>
      <c r="AA75" s="51"/>
    </row>
    <row r="76" spans="1:71" hidden="1" x14ac:dyDescent="0.45">
      <c r="A76" s="63"/>
      <c r="B76" s="63"/>
      <c r="C76" s="63"/>
      <c r="D76" s="63"/>
      <c r="E76" s="63"/>
      <c r="F76" s="63"/>
      <c r="G76" s="63"/>
      <c r="H76" s="63"/>
      <c r="I76" s="63"/>
      <c r="J76" s="63"/>
      <c r="K76" s="63"/>
      <c r="L76" s="63"/>
      <c r="M76" s="63"/>
      <c r="N76" s="63"/>
      <c r="O76" s="104"/>
      <c r="Q76" s="51"/>
      <c r="R76" s="51"/>
      <c r="S76" s="51"/>
      <c r="T76" s="51"/>
      <c r="U76" s="51"/>
      <c r="V76" s="51"/>
      <c r="W76" s="51"/>
      <c r="X76" s="51"/>
      <c r="Y76" s="51"/>
      <c r="Z76" s="51"/>
      <c r="AA76" s="51"/>
    </row>
    <row r="77" spans="1:71" s="60" customFormat="1" ht="36" hidden="1" x14ac:dyDescent="0.45">
      <c r="A77" s="141" t="s">
        <v>146</v>
      </c>
      <c r="B77" s="141"/>
      <c r="C77" s="141"/>
      <c r="D77" s="134" t="s">
        <v>48</v>
      </c>
      <c r="E77" s="134"/>
      <c r="F77" s="134"/>
      <c r="G77" s="134"/>
      <c r="H77" s="134"/>
      <c r="I77" s="134"/>
      <c r="J77" s="134"/>
      <c r="K77" s="134"/>
      <c r="O77" s="51"/>
      <c r="P77" s="66" t="str">
        <f>IF(LEN(A79)&gt;0,CONCATENATE(D77,T77,A79,T79),"")</f>
        <v/>
      </c>
      <c r="Q77" s="51"/>
      <c r="R77" s="51"/>
      <c r="S77" s="51"/>
      <c r="T77" s="102" t="s">
        <v>149</v>
      </c>
      <c r="U77" s="51" t="s">
        <v>133</v>
      </c>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row>
    <row r="78" spans="1:71" ht="36" hidden="1" x14ac:dyDescent="0.45">
      <c r="A78" s="59" t="s">
        <v>140</v>
      </c>
      <c r="B78" s="61"/>
      <c r="C78" s="61"/>
      <c r="D78" s="62"/>
      <c r="E78" s="62"/>
      <c r="F78" s="62"/>
      <c r="G78" s="62"/>
      <c r="H78" s="62"/>
      <c r="I78" s="62"/>
      <c r="J78" s="62"/>
      <c r="K78" s="62"/>
      <c r="L78" s="60"/>
      <c r="M78" s="60"/>
      <c r="N78" s="60"/>
      <c r="O78" s="51"/>
      <c r="P78" s="118" t="e">
        <f>CONCATENATE(D79,A78,#REF!,A78,A78,#REF!,A78,A83,A78,A78,D94,A78,A95,A78,A78,D98,A78,A99,A78,A78,D102,A78,A103,A78,A78,D106,A78,A107,A78,A78,D110,A78,A111,A78,A78,D114,A78,A115)</f>
        <v>#REF!</v>
      </c>
      <c r="Q78" s="103"/>
      <c r="R78" s="103"/>
      <c r="S78" s="103"/>
      <c r="T78" s="103"/>
      <c r="U78" s="103"/>
      <c r="V78" s="103"/>
      <c r="W78" s="103"/>
      <c r="X78" s="103"/>
      <c r="Y78" s="103"/>
      <c r="Z78" s="103"/>
      <c r="AA78" s="103"/>
    </row>
    <row r="79" spans="1:71" ht="54" hidden="1" x14ac:dyDescent="0.45">
      <c r="A79" s="150" t="str">
        <f>IF(LEN(F40)&gt;256,F40,"")</f>
        <v/>
      </c>
      <c r="B79" s="150"/>
      <c r="C79" s="150"/>
      <c r="D79" s="150"/>
      <c r="E79" s="150"/>
      <c r="F79" s="150"/>
      <c r="G79" s="150"/>
      <c r="H79" s="150"/>
      <c r="I79" s="150"/>
      <c r="J79" s="150"/>
      <c r="K79" s="150"/>
      <c r="L79" s="150"/>
      <c r="M79" s="150"/>
      <c r="N79" s="150"/>
      <c r="O79" s="150"/>
      <c r="Q79" s="51"/>
      <c r="R79" s="51"/>
      <c r="S79" s="51"/>
      <c r="T79" s="102" t="s">
        <v>150</v>
      </c>
      <c r="U79" s="51"/>
      <c r="V79" s="51"/>
      <c r="W79" s="51"/>
      <c r="X79" s="51"/>
      <c r="Y79" s="51"/>
      <c r="Z79" s="51"/>
      <c r="AA79" s="51"/>
    </row>
    <row r="80" spans="1:71" hidden="1" x14ac:dyDescent="0.45">
      <c r="A80" s="63"/>
      <c r="B80" s="63"/>
      <c r="C80" s="63"/>
      <c r="D80" s="63"/>
      <c r="E80" s="63"/>
      <c r="F80" s="63"/>
      <c r="G80" s="63"/>
      <c r="H80" s="63"/>
      <c r="I80" s="63"/>
      <c r="J80" s="63"/>
      <c r="K80" s="63"/>
      <c r="L80" s="63"/>
      <c r="M80" s="63"/>
      <c r="N80" s="63"/>
      <c r="O80" s="104"/>
      <c r="Q80" s="51"/>
      <c r="R80" s="51"/>
      <c r="S80" s="51"/>
      <c r="T80" s="102"/>
      <c r="U80" s="51"/>
      <c r="V80" s="51"/>
      <c r="W80" s="51"/>
      <c r="X80" s="51"/>
      <c r="Y80" s="51"/>
      <c r="Z80" s="51"/>
      <c r="AA80" s="51"/>
    </row>
    <row r="81" spans="1:71" ht="15.6" customHeight="1" x14ac:dyDescent="0.45">
      <c r="A81" s="138" t="str">
        <f>IF(AND(F1="推薦",J42=U42),"続いて、以下の推薦内容に関する質問にお答えください。","")</f>
        <v/>
      </c>
      <c r="B81" s="138"/>
      <c r="C81" s="138"/>
      <c r="D81" s="138"/>
      <c r="E81" s="138"/>
      <c r="F81" s="138"/>
      <c r="G81" s="138"/>
      <c r="H81" s="138"/>
      <c r="I81" s="138"/>
      <c r="J81" s="138"/>
      <c r="K81" s="138"/>
      <c r="L81" s="138"/>
      <c r="M81" s="138"/>
      <c r="N81" s="138"/>
      <c r="O81" s="104"/>
      <c r="Q81" s="51"/>
      <c r="R81" s="51"/>
      <c r="S81" s="51"/>
      <c r="T81" s="51"/>
      <c r="U81" s="51"/>
      <c r="V81" s="51"/>
      <c r="W81" s="51"/>
      <c r="X81" s="51"/>
      <c r="Y81" s="51"/>
      <c r="Z81" s="51"/>
      <c r="AA81" s="51"/>
    </row>
    <row r="82" spans="1:71" ht="15.6" customHeight="1" x14ac:dyDescent="0.45">
      <c r="A82" s="65"/>
      <c r="B82" s="65"/>
      <c r="C82" s="65"/>
      <c r="D82" s="65"/>
      <c r="E82" s="65"/>
      <c r="F82" s="65"/>
      <c r="G82" s="65"/>
      <c r="H82" s="65"/>
      <c r="I82" s="65"/>
      <c r="J82" s="65"/>
      <c r="K82" s="65"/>
      <c r="L82" s="65"/>
      <c r="M82" s="65"/>
      <c r="N82" s="65"/>
      <c r="O82" s="104"/>
      <c r="Q82" s="51"/>
      <c r="R82" s="51"/>
      <c r="S82" s="51"/>
      <c r="T82" s="51"/>
      <c r="U82" s="51"/>
      <c r="V82" s="51"/>
      <c r="W82" s="51"/>
      <c r="X82" s="51"/>
      <c r="Y82" s="51"/>
      <c r="Z82" s="51"/>
      <c r="AA82" s="51"/>
    </row>
    <row r="83" spans="1:71" ht="13.2" customHeight="1" x14ac:dyDescent="0.45">
      <c r="A83" s="1" t="str">
        <f>IF(AND(F1="推薦",J42=U42),"志願者と、その保護者は","")</f>
        <v/>
      </c>
      <c r="B83" s="65"/>
      <c r="C83" s="65"/>
      <c r="D83" s="65"/>
      <c r="E83" s="65"/>
      <c r="F83" s="65"/>
      <c r="G83" s="65"/>
      <c r="H83" s="65"/>
      <c r="I83" s="65"/>
      <c r="J83" s="65"/>
      <c r="K83" s="65"/>
      <c r="L83" s="65"/>
      <c r="M83" s="65"/>
      <c r="N83" s="65"/>
      <c r="O83" s="104"/>
      <c r="Q83" s="51"/>
      <c r="R83" s="51"/>
      <c r="S83" s="51"/>
      <c r="T83" s="51"/>
      <c r="U83" s="51"/>
      <c r="V83" s="51"/>
      <c r="W83" s="51"/>
      <c r="X83" s="51"/>
      <c r="Y83" s="51"/>
      <c r="Z83" s="51"/>
      <c r="AA83" s="51"/>
    </row>
    <row r="84" spans="1:71" ht="36" customHeight="1" x14ac:dyDescent="0.45">
      <c r="C84" s="128" t="str">
        <f>IF(AND(F1="推薦",J42=U42),"1　東京大学教育学部附属中等教育学校の教育内容をよく理解し、当校での教育を強く望んでおり、第一志望校としていますか。","")</f>
        <v/>
      </c>
      <c r="D84" s="128"/>
      <c r="E84" s="128"/>
      <c r="F84" s="128"/>
      <c r="G84" s="128"/>
      <c r="H84" s="128"/>
      <c r="I84" s="128"/>
      <c r="J84" s="128"/>
      <c r="K84" s="128"/>
      <c r="L84" s="128"/>
      <c r="M84" s="128"/>
      <c r="N84" s="84"/>
      <c r="Q84" s="51"/>
      <c r="R84" s="51"/>
      <c r="S84" s="51"/>
      <c r="T84" s="51" t="s">
        <v>176</v>
      </c>
      <c r="U84" s="51" t="s">
        <v>177</v>
      </c>
      <c r="V84" s="51"/>
      <c r="W84" s="51"/>
      <c r="X84" s="51"/>
      <c r="Y84" s="51"/>
      <c r="Z84" s="51"/>
      <c r="AA84" s="51"/>
    </row>
    <row r="85" spans="1:71" ht="13.2" customHeight="1" x14ac:dyDescent="0.45">
      <c r="A85" s="1" t="str">
        <f>IF(AND(F1="推薦",J42=U42),"志願者と、その保護者は","")</f>
        <v/>
      </c>
      <c r="B85" s="65"/>
      <c r="C85" s="65"/>
      <c r="D85" s="65"/>
      <c r="E85" s="65"/>
      <c r="F85" s="65"/>
      <c r="G85" s="65"/>
      <c r="H85" s="65"/>
      <c r="I85" s="65"/>
      <c r="J85" s="65"/>
      <c r="K85" s="65"/>
      <c r="L85" s="65"/>
      <c r="M85" s="65"/>
      <c r="N85" s="92" t="s">
        <v>180</v>
      </c>
      <c r="O85" s="104"/>
      <c r="Q85" s="51"/>
      <c r="R85" s="51"/>
      <c r="S85" s="51"/>
      <c r="T85" s="51">
        <f>COUNTBLANK(N84:N88)</f>
        <v>3</v>
      </c>
      <c r="U85" s="51"/>
      <c r="V85" s="51"/>
      <c r="W85" s="51"/>
      <c r="X85" s="51"/>
      <c r="Y85" s="51"/>
      <c r="Z85" s="51"/>
      <c r="AA85" s="51"/>
    </row>
    <row r="86" spans="1:71" ht="36" customHeight="1" x14ac:dyDescent="0.45">
      <c r="A86" s="73"/>
      <c r="B86" s="73"/>
      <c r="C86" s="133" t="str">
        <f>IF(AND(F1="推薦",J42=U42),"2　合格した場合は、必ず東京大学教育学部附属中等教育学校に入学しなくてはならないことを理解し、遵守することを推薦者に確約していますか。","")</f>
        <v/>
      </c>
      <c r="D86" s="133"/>
      <c r="E86" s="133"/>
      <c r="F86" s="133"/>
      <c r="G86" s="133"/>
      <c r="H86" s="133"/>
      <c r="I86" s="133"/>
      <c r="J86" s="133"/>
      <c r="K86" s="133"/>
      <c r="L86" s="133"/>
      <c r="M86" s="133"/>
      <c r="N86" s="84"/>
      <c r="Q86" s="51"/>
      <c r="R86" s="51"/>
      <c r="S86" s="51"/>
      <c r="T86" s="51"/>
      <c r="U86" s="51"/>
      <c r="V86" s="51"/>
      <c r="W86" s="51"/>
      <c r="X86" s="51"/>
      <c r="Y86" s="51"/>
      <c r="Z86" s="51"/>
      <c r="AA86" s="51"/>
    </row>
    <row r="87" spans="1:71" ht="13.2" customHeight="1" x14ac:dyDescent="0.45">
      <c r="A87" s="73"/>
      <c r="B87" s="73"/>
      <c r="C87" s="73"/>
      <c r="D87" s="73"/>
      <c r="E87" s="73"/>
      <c r="F87" s="73"/>
      <c r="G87" s="73"/>
      <c r="H87" s="73"/>
      <c r="I87" s="73"/>
      <c r="J87" s="73"/>
      <c r="K87" s="73"/>
      <c r="L87" s="73"/>
      <c r="M87" s="73"/>
      <c r="N87" s="91" t="s">
        <v>180</v>
      </c>
      <c r="Q87" s="51"/>
      <c r="R87" s="51"/>
      <c r="S87" s="51"/>
      <c r="T87" s="51"/>
      <c r="U87" s="51"/>
      <c r="V87" s="51"/>
      <c r="W87" s="51"/>
      <c r="X87" s="51"/>
      <c r="Y87" s="51"/>
      <c r="Z87" s="51"/>
      <c r="AA87" s="51"/>
    </row>
    <row r="88" spans="1:71" ht="36" customHeight="1" x14ac:dyDescent="0.45">
      <c r="A88" s="72" t="str">
        <f>IF(AND(F1="推薦",J42=U42),"志願者は","")</f>
        <v/>
      </c>
      <c r="B88" s="73"/>
      <c r="C88" s="133" t="str">
        <f>IF(AND(F1="推薦",J42=U42),"3　小学校における様々な活動に誠実に取り組み、十分な成果をあげましたか。","")</f>
        <v/>
      </c>
      <c r="D88" s="133"/>
      <c r="E88" s="133"/>
      <c r="F88" s="133"/>
      <c r="G88" s="133"/>
      <c r="H88" s="133"/>
      <c r="I88" s="133"/>
      <c r="J88" s="133"/>
      <c r="K88" s="133"/>
      <c r="L88" s="133"/>
      <c r="M88" s="133"/>
      <c r="N88" s="84"/>
      <c r="Q88" s="51"/>
      <c r="R88" s="51"/>
      <c r="S88" s="51"/>
      <c r="T88" s="51"/>
      <c r="U88" s="51"/>
      <c r="V88" s="51"/>
      <c r="W88" s="51"/>
      <c r="X88" s="51"/>
      <c r="Y88" s="51"/>
      <c r="Z88" s="51"/>
      <c r="AA88" s="51"/>
    </row>
    <row r="89" spans="1:71" x14ac:dyDescent="0.45">
      <c r="A89" s="73"/>
      <c r="B89" s="73"/>
      <c r="C89" s="73"/>
      <c r="D89" s="73"/>
      <c r="E89" s="73"/>
      <c r="F89" s="73"/>
      <c r="G89" s="73"/>
      <c r="H89" s="73"/>
      <c r="I89" s="73"/>
      <c r="J89" s="73"/>
      <c r="K89" s="73"/>
      <c r="L89" s="73"/>
      <c r="M89" s="73"/>
      <c r="N89" s="91" t="s">
        <v>180</v>
      </c>
      <c r="Q89" s="51"/>
      <c r="R89" s="51"/>
      <c r="S89" s="51"/>
      <c r="T89" s="51"/>
      <c r="U89" s="51"/>
      <c r="V89" s="51"/>
      <c r="W89" s="51"/>
      <c r="X89" s="51"/>
      <c r="Y89" s="51"/>
      <c r="Z89" s="51"/>
      <c r="AA89" s="51"/>
      <c r="AJ89" s="29" t="str">
        <f>IF(AND(F1=U1,J42=U42),"表示","非表示")</f>
        <v>非表示</v>
      </c>
      <c r="AK89" s="51" t="s">
        <v>181</v>
      </c>
    </row>
    <row r="90" spans="1:71" ht="53.4" customHeight="1" x14ac:dyDescent="0.45">
      <c r="A90" s="72" t="str">
        <f>IF(AND(F1="推薦",J42=U42),"志願者は","")</f>
        <v/>
      </c>
      <c r="B90" s="73"/>
      <c r="C90" s="133" t="str">
        <f>IF(AND(F1="推薦",J42=U42),"4　目標達成や課題解決のために主体性を持って多様な人々と互いの良さを活かして協働しようとする態度を持っていましたか。","")</f>
        <v/>
      </c>
      <c r="D90" s="133"/>
      <c r="E90" s="133"/>
      <c r="F90" s="133"/>
      <c r="G90" s="133"/>
      <c r="H90" s="133"/>
      <c r="I90" s="133"/>
      <c r="J90" s="133"/>
      <c r="K90" s="133"/>
      <c r="L90" s="133"/>
      <c r="M90" s="133"/>
      <c r="N90" s="84"/>
      <c r="Q90" s="51"/>
      <c r="R90" s="51"/>
      <c r="S90" s="51"/>
      <c r="T90" s="51"/>
      <c r="U90" s="51"/>
      <c r="V90" s="51"/>
      <c r="W90" s="51"/>
      <c r="X90" s="51"/>
      <c r="Y90" s="51"/>
      <c r="Z90" s="51"/>
      <c r="AA90" s="51"/>
    </row>
    <row r="91" spans="1:71" x14ac:dyDescent="0.45">
      <c r="A91" s="73"/>
      <c r="B91" s="73"/>
      <c r="C91" s="73"/>
      <c r="D91" s="73"/>
      <c r="E91" s="73"/>
      <c r="F91" s="73"/>
      <c r="G91" s="73"/>
      <c r="H91" s="73"/>
      <c r="I91" s="73"/>
      <c r="J91" s="73"/>
      <c r="K91" s="73"/>
      <c r="L91" s="73"/>
      <c r="M91" s="73"/>
      <c r="N91" s="91" t="s">
        <v>180</v>
      </c>
      <c r="Q91" s="51"/>
      <c r="R91" s="51"/>
      <c r="S91" s="51"/>
      <c r="T91" s="51"/>
      <c r="U91" s="51"/>
      <c r="V91" s="51"/>
      <c r="W91" s="51"/>
      <c r="X91" s="51"/>
      <c r="Y91" s="51"/>
      <c r="Z91" s="51"/>
      <c r="AA91" s="51"/>
      <c r="AJ91" s="29" t="str">
        <f>IF(AND(F3=U3,J44=U44),"表示","非表示")</f>
        <v>非表示</v>
      </c>
      <c r="AK91" s="51" t="s">
        <v>181</v>
      </c>
    </row>
    <row r="92" spans="1:71" ht="36" customHeight="1" x14ac:dyDescent="0.45">
      <c r="A92" s="72" t="str">
        <f>IF(AND(F1="推薦",J42=U42),"志願者は","")</f>
        <v/>
      </c>
      <c r="B92" s="73"/>
      <c r="C92" s="133" t="str">
        <f>IF(AND(F1="推薦",J42=U42),"5　小学校でのさまざまな協働的な活動において、相手の気持ちに配慮しながら自分の意見を伝えることができていましたか。","")</f>
        <v/>
      </c>
      <c r="D92" s="133"/>
      <c r="E92" s="133"/>
      <c r="F92" s="133"/>
      <c r="G92" s="133"/>
      <c r="H92" s="133"/>
      <c r="I92" s="133"/>
      <c r="J92" s="133"/>
      <c r="K92" s="133"/>
      <c r="L92" s="133"/>
      <c r="M92" s="133"/>
      <c r="N92" s="84"/>
      <c r="Q92" s="51"/>
      <c r="R92" s="51"/>
      <c r="S92" s="51"/>
      <c r="T92" s="51"/>
      <c r="U92" s="51"/>
      <c r="V92" s="51"/>
      <c r="W92" s="51"/>
      <c r="X92" s="51"/>
      <c r="Y92" s="51"/>
      <c r="Z92" s="51"/>
      <c r="AA92" s="51"/>
    </row>
    <row r="93" spans="1:71" x14ac:dyDescent="0.45">
      <c r="A93" s="133"/>
      <c r="B93" s="133"/>
      <c r="C93" s="133"/>
      <c r="D93" s="133"/>
      <c r="E93" s="133"/>
      <c r="F93" s="133"/>
      <c r="G93" s="133"/>
      <c r="H93" s="133"/>
      <c r="I93" s="133"/>
      <c r="J93" s="133"/>
      <c r="K93" s="133"/>
      <c r="L93" s="133"/>
      <c r="M93" s="133"/>
      <c r="N93" s="133"/>
      <c r="Q93" s="51"/>
      <c r="R93" s="51"/>
      <c r="S93" s="51"/>
      <c r="T93" s="51"/>
      <c r="U93" s="51"/>
      <c r="V93" s="51"/>
      <c r="W93" s="51"/>
      <c r="X93" s="51"/>
      <c r="Y93" s="51"/>
      <c r="Z93" s="51"/>
      <c r="AA93" s="51"/>
      <c r="AJ93" s="29" t="str">
        <f>IF(AND(F5=U5,J46=U46),"表示","非表示")</f>
        <v>表示</v>
      </c>
      <c r="AK93" s="51" t="s">
        <v>181</v>
      </c>
    </row>
    <row r="94" spans="1:71" s="11" customFormat="1" ht="35.4" customHeight="1" x14ac:dyDescent="0.45">
      <c r="B94" s="139" t="str">
        <f>IF(AND(F1="推薦",J42=U42),"ここより上に、","")</f>
        <v/>
      </c>
      <c r="C94" s="139"/>
      <c r="D94" s="139"/>
      <c r="E94" s="64"/>
      <c r="F94" s="140" t="str">
        <f>IF(AND(F1="推薦",J42=U42),"色のセルは残っていますか？","")</f>
        <v/>
      </c>
      <c r="G94" s="140"/>
      <c r="H94" s="140"/>
      <c r="I94" s="140"/>
      <c r="J94" s="137"/>
      <c r="K94" s="137"/>
      <c r="L94" s="137"/>
      <c r="M94" s="55"/>
      <c r="N94" s="55"/>
      <c r="O94" s="99"/>
      <c r="P94" s="117"/>
      <c r="Q94" s="99"/>
      <c r="R94" s="99"/>
      <c r="S94" s="30"/>
      <c r="T94" s="30"/>
      <c r="U94" s="30" t="s">
        <v>153</v>
      </c>
      <c r="V94" s="30" t="s">
        <v>154</v>
      </c>
      <c r="W94" s="30"/>
      <c r="X94" s="30"/>
      <c r="Y94" s="30"/>
      <c r="Z94" s="30"/>
      <c r="AA94" s="30"/>
      <c r="AB94" s="30"/>
      <c r="AC94" s="30"/>
      <c r="AD94" s="99"/>
      <c r="AE94" s="99"/>
      <c r="AF94" s="99"/>
      <c r="AG94" s="99"/>
      <c r="AH94" s="99"/>
      <c r="AI94" s="99"/>
      <c r="AJ94" s="105"/>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row>
    <row r="95" spans="1:71" s="11" customFormat="1" ht="16.2" customHeight="1" x14ac:dyDescent="0.45">
      <c r="A95" s="136" t="str">
        <f>IF(LEN(J94)=0,"",IF(AND(J94=U94,LEN(推薦書別紙!A34)=0),CONCATENATE("推薦書入力項目は以上です。推薦書を印刷し、捺印してください。なお、推薦書は、他の書類とステープラーやクリップで綴じ合わせることはしないでください。"),"84～88行目に色つきのセルが残らないように、必要事項を全て入力し、上の行の「残っている」を「残っていない」にしてください。"))</f>
        <v/>
      </c>
      <c r="B95" s="136"/>
      <c r="C95" s="136"/>
      <c r="D95" s="136"/>
      <c r="E95" s="136"/>
      <c r="F95" s="136"/>
      <c r="G95" s="136"/>
      <c r="H95" s="136"/>
      <c r="I95" s="136"/>
      <c r="J95" s="136"/>
      <c r="K95" s="136"/>
      <c r="L95" s="136"/>
      <c r="M95" s="136"/>
      <c r="N95" s="136"/>
      <c r="O95" s="100" t="s">
        <v>149</v>
      </c>
      <c r="P95" s="117"/>
      <c r="Q95" s="99"/>
      <c r="R95" s="99"/>
      <c r="S95" s="30"/>
      <c r="T95" s="30"/>
      <c r="U95" s="30">
        <v>1</v>
      </c>
      <c r="V95" s="30">
        <v>2</v>
      </c>
      <c r="W95" s="30">
        <v>3</v>
      </c>
      <c r="X95" s="30">
        <v>4</v>
      </c>
      <c r="Y95" s="30">
        <v>5</v>
      </c>
      <c r="Z95" s="30">
        <v>6</v>
      </c>
      <c r="AA95" s="30">
        <v>7</v>
      </c>
      <c r="AB95" s="30">
        <v>8</v>
      </c>
      <c r="AC95" s="30"/>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row>
    <row r="96" spans="1:71" ht="22.2" customHeight="1" x14ac:dyDescent="0.45">
      <c r="A96" s="136"/>
      <c r="B96" s="136"/>
      <c r="C96" s="136"/>
      <c r="D96" s="136"/>
      <c r="E96" s="136"/>
      <c r="F96" s="136"/>
      <c r="G96" s="136"/>
      <c r="H96" s="136"/>
      <c r="I96" s="136"/>
      <c r="J96" s="136"/>
      <c r="K96" s="136"/>
      <c r="L96" s="136"/>
      <c r="M96" s="136"/>
      <c r="N96" s="136"/>
      <c r="U96" s="119"/>
      <c r="V96" s="119"/>
      <c r="W96" s="101"/>
    </row>
    <row r="97" spans="1:27" ht="18" customHeight="1" x14ac:dyDescent="0.45">
      <c r="A97" s="136"/>
      <c r="B97" s="136"/>
      <c r="C97" s="136"/>
      <c r="D97" s="136"/>
      <c r="E97" s="136"/>
      <c r="F97" s="136"/>
      <c r="G97" s="136"/>
      <c r="H97" s="136"/>
      <c r="I97" s="136"/>
      <c r="J97" s="136"/>
      <c r="K97" s="136"/>
      <c r="L97" s="136"/>
      <c r="M97" s="136"/>
      <c r="N97" s="136"/>
      <c r="V97" s="120"/>
      <c r="W97" s="101"/>
    </row>
    <row r="98" spans="1:27" ht="18" customHeight="1" x14ac:dyDescent="0.45">
      <c r="A98" s="136"/>
      <c r="B98" s="136"/>
      <c r="C98" s="136"/>
      <c r="D98" s="136"/>
      <c r="E98" s="136"/>
      <c r="F98" s="136"/>
      <c r="G98" s="136"/>
      <c r="H98" s="136"/>
      <c r="I98" s="136"/>
      <c r="J98" s="136"/>
      <c r="K98" s="136"/>
      <c r="L98" s="136"/>
      <c r="M98" s="136"/>
      <c r="N98" s="136"/>
      <c r="V98" s="120"/>
      <c r="W98" s="101"/>
    </row>
    <row r="99" spans="1:27" x14ac:dyDescent="0.45">
      <c r="Q99" s="51"/>
      <c r="R99" s="51"/>
      <c r="S99" s="51"/>
      <c r="T99" s="51"/>
      <c r="U99" s="51"/>
      <c r="V99" s="51"/>
      <c r="W99" s="51"/>
      <c r="X99" s="51"/>
      <c r="Y99" s="51"/>
      <c r="Z99" s="51"/>
      <c r="AA99" s="51"/>
    </row>
    <row r="100" spans="1:27" x14ac:dyDescent="0.45">
      <c r="Q100" s="51"/>
      <c r="R100" s="51"/>
      <c r="S100" s="51"/>
      <c r="T100" s="51"/>
      <c r="U100" s="51"/>
      <c r="V100" s="51"/>
      <c r="W100" s="51"/>
      <c r="X100" s="51"/>
      <c r="Y100" s="51"/>
      <c r="Z100" s="51"/>
      <c r="AA100" s="51"/>
    </row>
    <row r="101" spans="1:27" x14ac:dyDescent="0.45">
      <c r="Q101" s="51"/>
      <c r="R101" s="51"/>
      <c r="S101" s="51"/>
      <c r="T101" s="51"/>
      <c r="U101" s="51"/>
      <c r="V101" s="51"/>
      <c r="W101" s="51"/>
      <c r="X101" s="51"/>
      <c r="Y101" s="51"/>
      <c r="Z101" s="51"/>
      <c r="AA101" s="51"/>
    </row>
    <row r="102" spans="1:27" x14ac:dyDescent="0.45">
      <c r="Q102" s="51"/>
      <c r="R102" s="51"/>
      <c r="S102" s="51"/>
      <c r="T102" s="51"/>
      <c r="U102" s="51"/>
      <c r="V102" s="51"/>
      <c r="W102" s="51"/>
      <c r="X102" s="51"/>
      <c r="Y102" s="51"/>
      <c r="Z102" s="51"/>
      <c r="AA102" s="51"/>
    </row>
    <row r="103" spans="1:27" x14ac:dyDescent="0.45">
      <c r="Q103" s="51"/>
      <c r="R103" s="51"/>
      <c r="S103" s="51"/>
      <c r="T103" s="51"/>
      <c r="U103" s="51"/>
      <c r="V103" s="51"/>
      <c r="W103" s="51"/>
      <c r="X103" s="51"/>
      <c r="Y103" s="51"/>
      <c r="Z103" s="51"/>
      <c r="AA103" s="51"/>
    </row>
    <row r="104" spans="1:27" x14ac:dyDescent="0.45">
      <c r="Q104" s="51"/>
      <c r="R104" s="51"/>
      <c r="S104" s="51"/>
      <c r="T104" s="51"/>
      <c r="U104" s="51"/>
      <c r="V104" s="51"/>
      <c r="W104" s="51"/>
      <c r="X104" s="51"/>
      <c r="Y104" s="51"/>
      <c r="Z104" s="51"/>
      <c r="AA104" s="51"/>
    </row>
    <row r="105" spans="1:27" x14ac:dyDescent="0.45">
      <c r="Q105" s="51"/>
      <c r="R105" s="51"/>
      <c r="S105" s="51"/>
      <c r="T105" s="51"/>
      <c r="U105" s="51"/>
      <c r="V105" s="51"/>
      <c r="W105" s="51"/>
      <c r="X105" s="51"/>
      <c r="Y105" s="51"/>
      <c r="Z105" s="51"/>
      <c r="AA105" s="51"/>
    </row>
    <row r="106" spans="1:27" x14ac:dyDescent="0.45">
      <c r="Q106" s="51"/>
      <c r="R106" s="51"/>
      <c r="S106" s="51"/>
      <c r="T106" s="51"/>
      <c r="U106" s="51"/>
      <c r="V106" s="51"/>
      <c r="W106" s="51"/>
      <c r="X106" s="51"/>
      <c r="Y106" s="51"/>
      <c r="Z106" s="51"/>
      <c r="AA106" s="51"/>
    </row>
    <row r="107" spans="1:27" x14ac:dyDescent="0.45">
      <c r="Q107" s="51"/>
      <c r="R107" s="51"/>
      <c r="S107" s="51"/>
      <c r="T107" s="51"/>
      <c r="U107" s="51"/>
      <c r="V107" s="51"/>
      <c r="W107" s="51"/>
      <c r="X107" s="51"/>
      <c r="Y107" s="51"/>
      <c r="Z107" s="51"/>
      <c r="AA107" s="51"/>
    </row>
    <row r="108" spans="1:27" x14ac:dyDescent="0.45">
      <c r="Q108" s="51"/>
      <c r="R108" s="51"/>
      <c r="S108" s="51"/>
      <c r="T108" s="51"/>
      <c r="U108" s="51"/>
      <c r="V108" s="51"/>
      <c r="W108" s="51"/>
      <c r="X108" s="51"/>
      <c r="Y108" s="51"/>
      <c r="Z108" s="51"/>
      <c r="AA108" s="51"/>
    </row>
    <row r="109" spans="1:27" x14ac:dyDescent="0.45">
      <c r="Q109" s="51"/>
      <c r="R109" s="51"/>
      <c r="S109" s="51"/>
      <c r="T109" s="51"/>
      <c r="U109" s="51"/>
      <c r="V109" s="51"/>
      <c r="W109" s="51"/>
      <c r="X109" s="51"/>
      <c r="Y109" s="51"/>
      <c r="Z109" s="51"/>
      <c r="AA109" s="51"/>
    </row>
    <row r="110" spans="1:27" x14ac:dyDescent="0.45">
      <c r="Q110" s="51"/>
      <c r="R110" s="51"/>
      <c r="S110" s="51"/>
      <c r="T110" s="51"/>
      <c r="U110" s="51"/>
      <c r="V110" s="51"/>
      <c r="W110" s="51"/>
      <c r="X110" s="51"/>
      <c r="Y110" s="51"/>
      <c r="Z110" s="51"/>
      <c r="AA110" s="51"/>
    </row>
    <row r="111" spans="1:27" x14ac:dyDescent="0.45">
      <c r="Q111" s="51"/>
      <c r="R111" s="51"/>
      <c r="S111" s="51"/>
      <c r="T111" s="51"/>
      <c r="U111" s="51"/>
      <c r="V111" s="51"/>
      <c r="W111" s="51"/>
      <c r="X111" s="51"/>
      <c r="Y111" s="51"/>
      <c r="Z111" s="51"/>
      <c r="AA111" s="51"/>
    </row>
    <row r="112" spans="1:27" x14ac:dyDescent="0.45">
      <c r="Q112" s="51"/>
      <c r="R112" s="51"/>
      <c r="S112" s="51"/>
      <c r="T112" s="51"/>
      <c r="U112" s="51"/>
      <c r="V112" s="51"/>
      <c r="W112" s="51"/>
      <c r="X112" s="51"/>
      <c r="Y112" s="51"/>
      <c r="Z112" s="51"/>
      <c r="AA112" s="51"/>
    </row>
  </sheetData>
  <sheetProtection algorithmName="SHA-512" hashValue="kf4CWXsiX6x41JUTUfurqnV19ky+jpQ7GBMAIUvTGVx/eGFMeWenpJzUVNV0MUcvsKy8rwMepqzLylFpQ5FcsA==" saltValue="RHe97MMwcjO7wx9XxtBtpg==" spinCount="100000" sheet="1" selectLockedCells="1"/>
  <mergeCells count="102">
    <mergeCell ref="C84:M84"/>
    <mergeCell ref="C86:M86"/>
    <mergeCell ref="C88:M88"/>
    <mergeCell ref="A51:O51"/>
    <mergeCell ref="A49:C49"/>
    <mergeCell ref="A79:O79"/>
    <mergeCell ref="A63:O63"/>
    <mergeCell ref="A65:C65"/>
    <mergeCell ref="A67:O67"/>
    <mergeCell ref="A69:C69"/>
    <mergeCell ref="A71:O71"/>
    <mergeCell ref="D77:K77"/>
    <mergeCell ref="A73:C73"/>
    <mergeCell ref="A75:O75"/>
    <mergeCell ref="A77:C77"/>
    <mergeCell ref="A53:C53"/>
    <mergeCell ref="A2:A7"/>
    <mergeCell ref="G16:I16"/>
    <mergeCell ref="I17:N17"/>
    <mergeCell ref="B14:E14"/>
    <mergeCell ref="B15:E15"/>
    <mergeCell ref="F19:L19"/>
    <mergeCell ref="B23:D23"/>
    <mergeCell ref="B20:D22"/>
    <mergeCell ref="F18:L18"/>
    <mergeCell ref="A8:A14"/>
    <mergeCell ref="A15:A19"/>
    <mergeCell ref="F15:L15"/>
    <mergeCell ref="B19:E19"/>
    <mergeCell ref="B16:E16"/>
    <mergeCell ref="B17:E17"/>
    <mergeCell ref="B18:E18"/>
    <mergeCell ref="F14:L14"/>
    <mergeCell ref="F13:L13"/>
    <mergeCell ref="B12:E12"/>
    <mergeCell ref="B13:E13"/>
    <mergeCell ref="H1:I1"/>
    <mergeCell ref="J1:K1"/>
    <mergeCell ref="G2:H2"/>
    <mergeCell ref="B1:E1"/>
    <mergeCell ref="B2:E2"/>
    <mergeCell ref="F3:N3"/>
    <mergeCell ref="B11:E11"/>
    <mergeCell ref="B3:E3"/>
    <mergeCell ref="B4:E4"/>
    <mergeCell ref="B5:E5"/>
    <mergeCell ref="B6:E6"/>
    <mergeCell ref="F6:L6"/>
    <mergeCell ref="B7:E7"/>
    <mergeCell ref="F7:H7"/>
    <mergeCell ref="F8:L8"/>
    <mergeCell ref="F9:L9"/>
    <mergeCell ref="B10:E10"/>
    <mergeCell ref="I7:J7"/>
    <mergeCell ref="B8:E8"/>
    <mergeCell ref="B9:E9"/>
    <mergeCell ref="K7:N7"/>
    <mergeCell ref="F4:N4"/>
    <mergeCell ref="A27:A30"/>
    <mergeCell ref="A31:A34"/>
    <mergeCell ref="A24:A26"/>
    <mergeCell ref="B35:D37"/>
    <mergeCell ref="B38:D38"/>
    <mergeCell ref="B27:D34"/>
    <mergeCell ref="A35:A39"/>
    <mergeCell ref="B40:E40"/>
    <mergeCell ref="B39:E39"/>
    <mergeCell ref="J35:N35"/>
    <mergeCell ref="J36:N36"/>
    <mergeCell ref="A55:O55"/>
    <mergeCell ref="A57:C57"/>
    <mergeCell ref="A59:O59"/>
    <mergeCell ref="A43:N46"/>
    <mergeCell ref="D57:K57"/>
    <mergeCell ref="B41:N41"/>
    <mergeCell ref="J38:N38"/>
    <mergeCell ref="F40:N40"/>
    <mergeCell ref="F39:N39"/>
    <mergeCell ref="C90:M90"/>
    <mergeCell ref="C92:M92"/>
    <mergeCell ref="A93:N93"/>
    <mergeCell ref="D65:K65"/>
    <mergeCell ref="A20:A23"/>
    <mergeCell ref="A95:N98"/>
    <mergeCell ref="J42:L42"/>
    <mergeCell ref="A81:N81"/>
    <mergeCell ref="B94:D94"/>
    <mergeCell ref="F94:I94"/>
    <mergeCell ref="J94:L94"/>
    <mergeCell ref="D69:K69"/>
    <mergeCell ref="D73:K73"/>
    <mergeCell ref="D49:K49"/>
    <mergeCell ref="D53:K53"/>
    <mergeCell ref="B42:D42"/>
    <mergeCell ref="F42:I42"/>
    <mergeCell ref="A61:C61"/>
    <mergeCell ref="D61:K61"/>
    <mergeCell ref="F24:N24"/>
    <mergeCell ref="F25:N25"/>
    <mergeCell ref="F26:N26"/>
    <mergeCell ref="B24:D26"/>
    <mergeCell ref="J37:N37"/>
  </mergeCells>
  <phoneticPr fontId="1"/>
  <conditionalFormatting sqref="A81:A82">
    <cfRule type="expression" dxfId="39" priority="139">
      <formula>$I$43&gt;RIGHT($A77,1)*1-1</formula>
    </cfRule>
    <cfRule type="expression" dxfId="38" priority="148">
      <formula>AND($E$43="あり",RIGHT(A79,1)*1-1&lt;$I$43,LEN(A81)=0)</formula>
    </cfRule>
  </conditionalFormatting>
  <conditionalFormatting sqref="F1:F16">
    <cfRule type="expression" dxfId="37" priority="116">
      <formula>LEN(F1)=0</formula>
    </cfRule>
  </conditionalFormatting>
  <conditionalFormatting sqref="F17">
    <cfRule type="expression" dxfId="36" priority="106">
      <formula>AND(LEN($F$17)=0,$J$16=$V$16)</formula>
    </cfRule>
  </conditionalFormatting>
  <conditionalFormatting sqref="F18:F19">
    <cfRule type="expression" dxfId="35" priority="113">
      <formula>AND($J$16=$V$16,LEN(F18)=0)</formula>
    </cfRule>
  </conditionalFormatting>
  <conditionalFormatting sqref="F24:F26">
    <cfRule type="expression" dxfId="34" priority="12">
      <formula>LEN(F24)=0</formula>
    </cfRule>
  </conditionalFormatting>
  <conditionalFormatting sqref="F36:G38 I36:N38">
    <cfRule type="expression" dxfId="33" priority="109">
      <formula>LEN(F36)=0</formula>
    </cfRule>
  </conditionalFormatting>
  <conditionalFormatting sqref="F31:I34">
    <cfRule type="expression" dxfId="32" priority="110">
      <formula>LEN(F31)=0</formula>
    </cfRule>
  </conditionalFormatting>
  <conditionalFormatting sqref="F39:N40">
    <cfRule type="expression" dxfId="31" priority="107">
      <formula>LEN(F39)=0</formula>
    </cfRule>
  </conditionalFormatting>
  <conditionalFormatting sqref="G11 I20:K20 F21:K21 M21 F22:N23 F27:O30">
    <cfRule type="expression" dxfId="30" priority="124">
      <formula>LEN(F11)=0</formula>
    </cfRule>
  </conditionalFormatting>
  <conditionalFormatting sqref="G17">
    <cfRule type="expression" dxfId="29" priority="99">
      <formula>$J$16="別居"</formula>
    </cfRule>
  </conditionalFormatting>
  <conditionalFormatting sqref="G2:H2">
    <cfRule type="expression" dxfId="28" priority="104">
      <formula>AND(LEN($G$2)=0,$F$2=$V$2)</formula>
    </cfRule>
  </conditionalFormatting>
  <conditionalFormatting sqref="H1">
    <cfRule type="expression" dxfId="27" priority="119">
      <formula>AND($F$1=$V$1,LEN($H$1)=0)</formula>
    </cfRule>
  </conditionalFormatting>
  <conditionalFormatting sqref="H5">
    <cfRule type="expression" dxfId="26" priority="115">
      <formula>LEN(H5)=0</formula>
    </cfRule>
  </conditionalFormatting>
  <conditionalFormatting sqref="H11:H12">
    <cfRule type="expression" dxfId="25" priority="123">
      <formula>LEN(H11)=0</formula>
    </cfRule>
  </conditionalFormatting>
  <conditionalFormatting sqref="H17">
    <cfRule type="expression" dxfId="24" priority="101">
      <formula>AND(LEN($H$17)=0,$J$16=$V$16)</formula>
    </cfRule>
  </conditionalFormatting>
  <conditionalFormatting sqref="I2">
    <cfRule type="expression" dxfId="23" priority="112">
      <formula>$F$2=$V$2</formula>
    </cfRule>
  </conditionalFormatting>
  <conditionalFormatting sqref="J5">
    <cfRule type="expression" dxfId="22" priority="114">
      <formula>LEN(J5)=0</formula>
    </cfRule>
  </conditionalFormatting>
  <conditionalFormatting sqref="J11">
    <cfRule type="expression" dxfId="21" priority="122">
      <formula>LEN(J11)=0</formula>
    </cfRule>
  </conditionalFormatting>
  <conditionalFormatting sqref="J16">
    <cfRule type="expression" dxfId="20" priority="102">
      <formula>LEN($J$16)=0</formula>
    </cfRule>
  </conditionalFormatting>
  <conditionalFormatting sqref="J42">
    <cfRule type="expression" dxfId="19" priority="19">
      <formula>LEN($J$42)=0</formula>
    </cfRule>
  </conditionalFormatting>
  <conditionalFormatting sqref="J1:K1">
    <cfRule type="expression" dxfId="18" priority="117">
      <formula>AND($H$1=$X$1,LEN($J$1)=0)</formula>
    </cfRule>
  </conditionalFormatting>
  <conditionalFormatting sqref="J94:L94">
    <cfRule type="expression" dxfId="17" priority="3">
      <formula>AND($J$42="残っていない",$F$1="推薦",LEN($J$94)=0)</formula>
    </cfRule>
  </conditionalFormatting>
  <conditionalFormatting sqref="K7:N7">
    <cfRule type="expression" dxfId="16" priority="98">
      <formula>LEN($K$7)=0</formula>
    </cfRule>
  </conditionalFormatting>
  <conditionalFormatting sqref="N84 N86 N88">
    <cfRule type="expression" dxfId="15" priority="4">
      <formula>AND($F$1="推薦",$J$42=$U$42,LEN(N84)=0)</formula>
    </cfRule>
  </conditionalFormatting>
  <conditionalFormatting sqref="N90">
    <cfRule type="expression" dxfId="14" priority="2">
      <formula>AND($F$1="推薦",$J$42=$U$42,LEN(N90)=0)</formula>
    </cfRule>
  </conditionalFormatting>
  <conditionalFormatting sqref="N92">
    <cfRule type="expression" dxfId="13" priority="1">
      <formula>AND($F$1="推薦",$J$42=$U$42,LEN(N92)=0)</formula>
    </cfRule>
  </conditionalFormatting>
  <conditionalFormatting sqref="O81:O82">
    <cfRule type="expression" dxfId="12" priority="48">
      <formula>$I$43&gt;RIGHT($A77,1)*1-1</formula>
    </cfRule>
  </conditionalFormatting>
  <conditionalFormatting sqref="O83">
    <cfRule type="expression" dxfId="11" priority="18">
      <formula>$I$43&gt;RIGHT($A78,1)*1-1</formula>
    </cfRule>
  </conditionalFormatting>
  <conditionalFormatting sqref="O85">
    <cfRule type="expression" dxfId="10" priority="6">
      <formula>$I$43&gt;RIGHT($A80,1)*1-1</formula>
    </cfRule>
  </conditionalFormatting>
  <dataValidations xWindow="465" yWindow="311" count="15">
    <dataValidation type="list" allowBlank="1" showInputMessage="1" showErrorMessage="1" promptTitle="選択してください" prompt="選択してください" sqref="F10" xr:uid="{00000000-0002-0000-0200-000000000000}">
      <formula1>$U$10:$V$10</formula1>
    </dataValidation>
    <dataValidation type="list" allowBlank="1" showInputMessage="1" showErrorMessage="1" promptTitle="設置者" prompt="公立の場合は隣のセルに設置者である市区を入力してください。" sqref="F2" xr:uid="{00000000-0002-0000-0200-000001000000}">
      <formula1>$U$2:$W$2</formula1>
    </dataValidation>
    <dataValidation type="list" allowBlank="1" showInputMessage="1" showErrorMessage="1" prompt="一般選抜の場合は隣のセルに出願枠を入力してください。_x000a_" sqref="F1" xr:uid="{00000000-0002-0000-0200-000002000000}">
      <formula1>$U$1:$V$1</formula1>
    </dataValidation>
    <dataValidation type="list" allowBlank="1" showInputMessage="1" showErrorMessage="1" prompt="三つ子の場合は、双生児をお選びください_x000a_双生児を選んだ場合は、隣のセルに男子・女子・異性・三つ子を入力してください。" sqref="H1:I1" xr:uid="{00000000-0002-0000-0200-000003000000}">
      <formula1>$W$1:$X$1</formula1>
    </dataValidation>
    <dataValidation type="list" allowBlank="1" showInputMessage="1" showErrorMessage="1" prompt="選択してください" sqref="J1:K1" xr:uid="{00000000-0002-0000-0200-000004000000}">
      <formula1>$Y$1:$AB$1</formula1>
    </dataValidation>
    <dataValidation type="whole" allowBlank="1" showInputMessage="1" showErrorMessage="1" prompt="3段階評定で入力。学習していない教科については0を入力。" sqref="F21:N23" xr:uid="{00000000-0002-0000-0200-000005000000}">
      <formula1>0</formula1>
      <formula2>3</formula2>
    </dataValidation>
    <dataValidation allowBlank="1" showInputMessage="1" showErrorMessage="1" prompt="小学校設置者である市区町村名を入力" sqref="G2:H2" xr:uid="{00000000-0002-0000-0200-000006000000}"/>
    <dataValidation type="list" allowBlank="1" showInputMessage="1" showErrorMessage="1" sqref="F11" xr:uid="{00000000-0002-0000-0200-000007000000}">
      <formula1>$U$11:$V$11</formula1>
    </dataValidation>
    <dataValidation type="list" allowBlank="1" showInputMessage="1" showErrorMessage="1" sqref="J16" xr:uid="{00000000-0002-0000-0200-000008000000}">
      <formula1>$U$16:$V$16</formula1>
    </dataValidation>
    <dataValidation type="whole" allowBlank="1" showInputMessage="1" showErrorMessage="1" prompt="趣旨に照らして十分に満足できる状況にある場合には1を入力する。それ以外には0を入力する。" sqref="F30:O30 F34:I34" xr:uid="{00000000-0002-0000-0200-000009000000}">
      <formula1>0</formula1>
      <formula2>1</formula2>
    </dataValidation>
    <dataValidation type="whole" allowBlank="1" showInputMessage="1" showErrorMessage="1" prompt="学習指導要録にて○の場合は1を、それ以外の場合は0を入力" sqref="F28:O29 F32:I33" xr:uid="{00000000-0002-0000-0200-00000A000000}">
      <formula1>0</formula1>
      <formula2>1</formula2>
    </dataValidation>
    <dataValidation type="list" allowBlank="1" showInputMessage="1" showErrorMessage="1" sqref="D73 D77" xr:uid="{00000000-0002-0000-0200-00000B000000}">
      <formula1>$U$49:$AB$49</formula1>
    </dataValidation>
    <dataValidation operator="lessThanOrEqual" allowBlank="1" showInputMessage="1" showErrorMessage="1" error="制限字数を超えています。104字以内で入力してください。" sqref="F24:N26" xr:uid="{00000000-0002-0000-0200-00000C000000}"/>
    <dataValidation type="list" allowBlank="1" showInputMessage="1" showErrorMessage="1" prompt="当てはまる方を選択してください。" sqref="J42:K42 J94:K94" xr:uid="{00000000-0002-0000-0200-00000D000000}">
      <formula1>$U$42:$V$42</formula1>
    </dataValidation>
    <dataValidation type="list" allowBlank="1" showInputMessage="1" showErrorMessage="1" prompt="該当する方をお選びください。" sqref="N84 N86 N88 N90 N92" xr:uid="{00000000-0002-0000-0200-00000E000000}">
      <formula1>$T$84:$U$84</formula1>
    </dataValidation>
  </dataValidations>
  <pageMargins left="0.7" right="0.7" top="0.75" bottom="0.75" header="0.3" footer="0.3"/>
  <pageSetup paperSize="9" scale="5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5" sqref="B15"/>
    </sheetView>
  </sheetViews>
  <sheetFormatPr defaultColWidth="8.69921875" defaultRowHeight="18" x14ac:dyDescent="0.45"/>
  <cols>
    <col min="1" max="1" width="5.69921875" style="69" customWidth="1"/>
    <col min="2" max="2" width="68.09765625" style="68" customWidth="1"/>
    <col min="3" max="16384" width="8.69921875" style="69"/>
  </cols>
  <sheetData>
    <row r="1" spans="1:2" ht="62.4" customHeight="1" x14ac:dyDescent="0.45">
      <c r="A1" s="1"/>
      <c r="B1" s="57"/>
    </row>
    <row r="2" spans="1:2" x14ac:dyDescent="0.45">
      <c r="A2" s="1"/>
      <c r="B2" s="57"/>
    </row>
    <row r="3" spans="1:2" ht="35.4" x14ac:dyDescent="0.45">
      <c r="A3" s="1"/>
      <c r="B3" s="106" t="str">
        <f>IF(LEN(入力!F8)=0,"",入力!F8)</f>
        <v/>
      </c>
    </row>
    <row r="4" spans="1:2" x14ac:dyDescent="0.45">
      <c r="A4" s="1"/>
      <c r="B4" s="57"/>
    </row>
    <row r="5" spans="1:2" x14ac:dyDescent="0.45">
      <c r="A5" s="1"/>
      <c r="B5" s="57"/>
    </row>
    <row r="6" spans="1:2" ht="28.8" x14ac:dyDescent="0.45">
      <c r="A6" s="1"/>
      <c r="B6" s="70" t="str">
        <f>IF(LEN(入力!F8)=0,"",IF(入力!F1="推薦","推薦選抜：報告書・推薦書在中","一般選抜報告書在中"))</f>
        <v/>
      </c>
    </row>
    <row r="7" spans="1:2" ht="28.8" x14ac:dyDescent="0.45">
      <c r="A7" s="1"/>
      <c r="B7" s="71"/>
    </row>
    <row r="8" spans="1:2" ht="28.8" x14ac:dyDescent="0.45">
      <c r="A8" s="1"/>
      <c r="B8" s="71" t="s">
        <v>171</v>
      </c>
    </row>
    <row r="9" spans="1:2" x14ac:dyDescent="0.45">
      <c r="A9" s="1"/>
      <c r="B9" s="57"/>
    </row>
    <row r="10" spans="1:2" x14ac:dyDescent="0.45">
      <c r="A10" s="1"/>
      <c r="B10" s="57"/>
    </row>
  </sheetData>
  <sheetProtection algorithmName="SHA-512" hashValue="g+plf9AjoQkLC7Ee2xz3jocJ7zKVVkJhmhlfVA3cRhQ/B+2AxAf+2wlmGDJqDnlyubs1Z52WkQGhPqFZWFSqkg==" saltValue="5Kk2wlFFt08MsvO1lq9DFA==" spinCount="100000" sheet="1" selectLockedCells="1" selectUnlockedCells="1"/>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Q140"/>
  <sheetViews>
    <sheetView view="pageBreakPreview" topLeftCell="A65" zoomScaleNormal="100" zoomScaleSheetLayoutView="100" workbookViewId="0">
      <selection activeCell="CL98" sqref="CL98"/>
    </sheetView>
  </sheetViews>
  <sheetFormatPr defaultColWidth="1.09765625" defaultRowHeight="6.6" customHeight="1" x14ac:dyDescent="0.45"/>
  <cols>
    <col min="1" max="75" width="1.09765625" style="31"/>
    <col min="76" max="76" width="1.09765625" style="31" customWidth="1"/>
    <col min="77" max="77" width="3.19921875" style="35" bestFit="1" customWidth="1"/>
    <col min="78" max="84" width="1.09765625" style="35"/>
    <col min="85" max="86" width="1.69921875" style="35" bestFit="1" customWidth="1"/>
    <col min="87" max="87" width="1.09765625" style="35"/>
    <col min="88" max="88" width="2.19921875" style="35" bestFit="1" customWidth="1"/>
    <col min="89" max="89" width="1.69921875" style="35" bestFit="1" customWidth="1"/>
    <col min="90" max="105" width="1.09765625" style="35"/>
    <col min="106" max="107" width="2.19921875" style="35" bestFit="1" customWidth="1"/>
    <col min="108" max="122" width="1.09765625" style="35"/>
    <col min="123" max="123" width="2.19921875" style="35" bestFit="1" customWidth="1"/>
    <col min="124" max="127" width="1.09765625" style="35"/>
    <col min="128" max="128" width="2.19921875" style="35" bestFit="1" customWidth="1"/>
    <col min="129" max="156" width="1.09765625" style="35"/>
    <col min="157" max="167" width="1.09765625" style="37"/>
    <col min="168" max="173" width="1.09765625" style="32"/>
    <col min="174" max="16384" width="1.09765625" style="31"/>
  </cols>
  <sheetData>
    <row r="1" spans="1:76" ht="6.6" customHeight="1" x14ac:dyDescent="0.45">
      <c r="A1" s="199"/>
      <c r="B1" s="199"/>
      <c r="C1" s="199"/>
      <c r="D1" s="199"/>
      <c r="E1" s="199"/>
      <c r="F1" s="199"/>
      <c r="G1" s="199"/>
      <c r="H1" s="199"/>
      <c r="I1" s="199"/>
      <c r="J1" s="199"/>
      <c r="K1" s="199"/>
      <c r="L1" s="199"/>
      <c r="M1" s="199"/>
      <c r="N1" s="199"/>
      <c r="BK1" s="200" t="str">
        <f>IF(入力!F1=0,"",LEFT(入力!F1,1))</f>
        <v/>
      </c>
      <c r="BL1" s="200"/>
      <c r="BM1" s="200"/>
      <c r="BN1" s="200"/>
      <c r="BO1" s="200"/>
      <c r="BP1" s="200" t="str">
        <f>IF(LEN(入力!F1)=0,"",IF(入力!F1=入力!U1,入力!F10,IF(入力!H1=入力!W1,入力!F10,CONCATENATE(LEFT(入力!H1,1),LEFT(入力!J1,1)))))</f>
        <v/>
      </c>
      <c r="BQ1" s="200"/>
      <c r="BR1" s="200"/>
      <c r="BS1" s="200"/>
      <c r="BT1" s="200"/>
      <c r="BU1" s="200"/>
      <c r="BV1" s="200"/>
      <c r="BW1" s="200"/>
      <c r="BX1" s="200"/>
    </row>
    <row r="2" spans="1:76" ht="6.6" customHeight="1" x14ac:dyDescent="0.45">
      <c r="A2" s="199"/>
      <c r="B2" s="199"/>
      <c r="C2" s="199"/>
      <c r="D2" s="199"/>
      <c r="E2" s="199"/>
      <c r="F2" s="199"/>
      <c r="G2" s="199"/>
      <c r="H2" s="199"/>
      <c r="I2" s="199"/>
      <c r="J2" s="199"/>
      <c r="K2" s="199"/>
      <c r="L2" s="199"/>
      <c r="M2" s="199"/>
      <c r="N2" s="199"/>
      <c r="BK2" s="200"/>
      <c r="BL2" s="200"/>
      <c r="BM2" s="200"/>
      <c r="BN2" s="200"/>
      <c r="BO2" s="200"/>
      <c r="BP2" s="200"/>
      <c r="BQ2" s="200"/>
      <c r="BR2" s="200"/>
      <c r="BS2" s="200"/>
      <c r="BT2" s="200"/>
      <c r="BU2" s="200"/>
      <c r="BV2" s="200"/>
      <c r="BW2" s="200"/>
      <c r="BX2" s="200"/>
    </row>
    <row r="3" spans="1:76" ht="6.6" customHeight="1" x14ac:dyDescent="0.45">
      <c r="A3" s="199"/>
      <c r="B3" s="199"/>
      <c r="C3" s="199"/>
      <c r="D3" s="199"/>
      <c r="E3" s="199"/>
      <c r="F3" s="199"/>
      <c r="G3" s="199"/>
      <c r="H3" s="199"/>
      <c r="I3" s="199"/>
      <c r="J3" s="199"/>
      <c r="K3" s="199"/>
      <c r="L3" s="199"/>
      <c r="M3" s="199"/>
      <c r="N3" s="199"/>
      <c r="O3" s="202" t="s">
        <v>42</v>
      </c>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1"/>
      <c r="BL3" s="201"/>
      <c r="BM3" s="201"/>
      <c r="BN3" s="201"/>
      <c r="BO3" s="201"/>
      <c r="BP3" s="200"/>
      <c r="BQ3" s="200"/>
      <c r="BR3" s="200"/>
      <c r="BS3" s="200"/>
      <c r="BT3" s="200"/>
      <c r="BU3" s="200"/>
      <c r="BV3" s="200"/>
      <c r="BW3" s="200"/>
      <c r="BX3" s="200"/>
    </row>
    <row r="4" spans="1:76" ht="6.6" customHeight="1" x14ac:dyDescent="0.45">
      <c r="A4" s="199"/>
      <c r="B4" s="199"/>
      <c r="C4" s="199"/>
      <c r="D4" s="199"/>
      <c r="E4" s="199"/>
      <c r="F4" s="199"/>
      <c r="G4" s="199"/>
      <c r="H4" s="199"/>
      <c r="I4" s="199"/>
      <c r="J4" s="199"/>
      <c r="K4" s="199"/>
      <c r="L4" s="199"/>
      <c r="M4" s="199"/>
      <c r="N4" s="199"/>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3"/>
      <c r="BL4" s="203"/>
      <c r="BM4" s="203"/>
      <c r="BN4" s="203"/>
      <c r="BO4" s="203"/>
      <c r="BP4" s="203"/>
      <c r="BQ4" s="203"/>
      <c r="BR4" s="203"/>
      <c r="BS4" s="203"/>
      <c r="BT4" s="203"/>
      <c r="BU4" s="203"/>
      <c r="BV4" s="203"/>
      <c r="BW4" s="203"/>
      <c r="BX4" s="203"/>
    </row>
    <row r="5" spans="1:76" ht="6.6" customHeight="1" x14ac:dyDescent="0.45">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c r="BL5" s="203"/>
      <c r="BM5" s="203"/>
      <c r="BN5" s="203"/>
      <c r="BO5" s="203"/>
      <c r="BP5" s="203"/>
      <c r="BQ5" s="203"/>
      <c r="BR5" s="203"/>
      <c r="BS5" s="203"/>
      <c r="BT5" s="203"/>
      <c r="BU5" s="203"/>
      <c r="BV5" s="203"/>
      <c r="BW5" s="203"/>
      <c r="BX5" s="203"/>
    </row>
    <row r="6" spans="1:76" ht="6.6" customHeight="1" x14ac:dyDescent="0.45">
      <c r="BK6" s="203"/>
      <c r="BL6" s="203"/>
      <c r="BM6" s="203"/>
      <c r="BN6" s="203"/>
      <c r="BO6" s="203"/>
      <c r="BP6" s="203"/>
      <c r="BQ6" s="203"/>
      <c r="BR6" s="203"/>
      <c r="BS6" s="203"/>
      <c r="BT6" s="203"/>
      <c r="BU6" s="203"/>
      <c r="BV6" s="203"/>
      <c r="BW6" s="203"/>
      <c r="BX6" s="203"/>
    </row>
    <row r="7" spans="1:76" ht="6.6" customHeight="1" x14ac:dyDescent="0.45">
      <c r="BK7" s="203"/>
      <c r="BL7" s="203"/>
      <c r="BM7" s="203"/>
      <c r="BN7" s="203"/>
      <c r="BO7" s="203"/>
      <c r="BP7" s="203"/>
      <c r="BQ7" s="203"/>
      <c r="BR7" s="203"/>
      <c r="BS7" s="203"/>
      <c r="BT7" s="203"/>
      <c r="BU7" s="203"/>
      <c r="BV7" s="203"/>
      <c r="BW7" s="203"/>
      <c r="BX7" s="203"/>
    </row>
    <row r="8" spans="1:76" ht="6.6" customHeight="1" x14ac:dyDescent="0.45">
      <c r="BK8" s="203"/>
      <c r="BL8" s="203"/>
      <c r="BM8" s="203"/>
      <c r="BN8" s="203"/>
      <c r="BO8" s="203"/>
      <c r="BP8" s="203"/>
      <c r="BQ8" s="203"/>
      <c r="BR8" s="203"/>
      <c r="BS8" s="203"/>
      <c r="BT8" s="203"/>
      <c r="BU8" s="203"/>
      <c r="BV8" s="203"/>
      <c r="BW8" s="203"/>
      <c r="BX8" s="203"/>
    </row>
    <row r="9" spans="1:76" ht="6.6" customHeight="1" x14ac:dyDescent="0.45">
      <c r="BK9" s="204">
        <f ca="1">TODAY()</f>
        <v>45203</v>
      </c>
      <c r="BL9" s="204"/>
      <c r="BM9" s="204"/>
      <c r="BN9" s="204"/>
      <c r="BO9" s="204"/>
      <c r="BP9" s="204"/>
      <c r="BQ9" s="204"/>
      <c r="BR9" s="204"/>
      <c r="BS9" s="204"/>
      <c r="BT9" s="204"/>
      <c r="BU9" s="204"/>
      <c r="BV9" s="204"/>
      <c r="BW9" s="204"/>
      <c r="BX9" s="204"/>
    </row>
    <row r="10" spans="1:76" ht="6.6" customHeight="1" x14ac:dyDescent="0.45">
      <c r="BK10" s="205"/>
      <c r="BL10" s="205"/>
      <c r="BM10" s="205"/>
      <c r="BN10" s="205"/>
      <c r="BO10" s="205"/>
      <c r="BP10" s="205"/>
      <c r="BQ10" s="205"/>
      <c r="BR10" s="205"/>
      <c r="BS10" s="205"/>
      <c r="BT10" s="205"/>
      <c r="BU10" s="205"/>
      <c r="BV10" s="205"/>
      <c r="BW10" s="205"/>
      <c r="BX10" s="205"/>
    </row>
    <row r="11" spans="1:76" ht="6.6" customHeight="1" x14ac:dyDescent="0.45">
      <c r="A11" s="206" t="s">
        <v>43</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BK11" s="205"/>
      <c r="BL11" s="205"/>
      <c r="BM11" s="205"/>
      <c r="BN11" s="205"/>
      <c r="BO11" s="205"/>
      <c r="BP11" s="205"/>
      <c r="BQ11" s="205"/>
      <c r="BR11" s="205"/>
      <c r="BS11" s="205"/>
      <c r="BT11" s="205"/>
      <c r="BU11" s="205"/>
      <c r="BV11" s="205"/>
      <c r="BW11" s="205"/>
      <c r="BX11" s="205"/>
    </row>
    <row r="12" spans="1:76" ht="6.6" customHeight="1" x14ac:dyDescent="0.45">
      <c r="A12" s="206"/>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row>
    <row r="13" spans="1:76" ht="6.6" customHeigh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F13" s="197" t="s">
        <v>44</v>
      </c>
      <c r="AG13" s="197"/>
      <c r="AH13" s="197"/>
      <c r="AI13" s="197"/>
      <c r="AJ13" s="197"/>
      <c r="AK13" s="197"/>
      <c r="AL13" s="197"/>
      <c r="AM13" s="197"/>
      <c r="AN13" s="198" t="str">
        <f>IF(LEN(入力!F3)=0,"",IF(LEN(入力!G2)=0,CONCATENATE(入力!F2," ",入力!F3),CONCATENATE(入力!G2,入力!I2," ",入力!F3)))</f>
        <v/>
      </c>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row>
    <row r="14" spans="1:76" ht="6.6" customHeight="1" x14ac:dyDescent="0.4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F14" s="197"/>
      <c r="AG14" s="197"/>
      <c r="AH14" s="197"/>
      <c r="AI14" s="197"/>
      <c r="AJ14" s="197"/>
      <c r="AK14" s="197"/>
      <c r="AL14" s="197"/>
      <c r="AM14" s="197"/>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row>
    <row r="15" spans="1:76" ht="6.6" customHeight="1" x14ac:dyDescent="0.4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F15" s="197"/>
      <c r="AG15" s="197"/>
      <c r="AH15" s="197"/>
      <c r="AI15" s="197"/>
      <c r="AJ15" s="197"/>
      <c r="AK15" s="197"/>
      <c r="AL15" s="197"/>
      <c r="AM15" s="197"/>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row>
    <row r="16" spans="1:76" ht="6.6" customHeight="1" x14ac:dyDescent="0.4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F16" s="197" t="s">
        <v>45</v>
      </c>
      <c r="AG16" s="197"/>
      <c r="AH16" s="197"/>
      <c r="AI16" s="197"/>
      <c r="AJ16" s="197"/>
      <c r="AK16" s="197"/>
      <c r="AL16" s="197"/>
      <c r="AM16" s="197"/>
      <c r="AN16" s="198" t="str">
        <f>IF(LEN(入力!F6)=0,"",入力!F6)</f>
        <v/>
      </c>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row>
    <row r="17" spans="1:76" ht="6.6" customHeight="1" x14ac:dyDescent="0.4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F17" s="197"/>
      <c r="AG17" s="197"/>
      <c r="AH17" s="197"/>
      <c r="AI17" s="197"/>
      <c r="AJ17" s="197"/>
      <c r="AK17" s="197"/>
      <c r="AL17" s="197"/>
      <c r="AM17" s="197"/>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row>
    <row r="18" spans="1:76" ht="6.6" customHeight="1" x14ac:dyDescent="0.4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F18" s="197"/>
      <c r="AG18" s="197"/>
      <c r="AH18" s="197"/>
      <c r="AI18" s="197"/>
      <c r="AJ18" s="197"/>
      <c r="AK18" s="197"/>
      <c r="AL18" s="197"/>
      <c r="AM18" s="197"/>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row>
    <row r="19" spans="1:76" ht="6.6" customHeight="1" x14ac:dyDescent="0.4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F19" s="197" t="s">
        <v>46</v>
      </c>
      <c r="AG19" s="197"/>
      <c r="AH19" s="197"/>
      <c r="AI19" s="197"/>
      <c r="AJ19" s="197"/>
      <c r="AK19" s="197"/>
      <c r="AL19" s="197"/>
      <c r="AM19" s="197"/>
      <c r="AN19" s="198" t="str">
        <f>IF(LEN(入力!F4)=0,"",入力!F4)</f>
        <v/>
      </c>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row>
    <row r="20" spans="1:76" ht="6.6" customHeight="1" x14ac:dyDescent="0.4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F20" s="197"/>
      <c r="AG20" s="197"/>
      <c r="AH20" s="197"/>
      <c r="AI20" s="197"/>
      <c r="AJ20" s="197"/>
      <c r="AK20" s="197"/>
      <c r="AL20" s="197"/>
      <c r="AM20" s="197"/>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row>
    <row r="21" spans="1:76" ht="6.6" customHeight="1" x14ac:dyDescent="0.4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F21" s="197"/>
      <c r="AG21" s="197"/>
      <c r="AH21" s="197"/>
      <c r="AI21" s="197"/>
      <c r="AJ21" s="197"/>
      <c r="AK21" s="197"/>
      <c r="AL21" s="197"/>
      <c r="AM21" s="197"/>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row>
    <row r="22" spans="1:76" ht="6.6" customHeight="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F22" s="197" t="s">
        <v>47</v>
      </c>
      <c r="AG22" s="197"/>
      <c r="AH22" s="197"/>
      <c r="AI22" s="197"/>
      <c r="AJ22" s="197"/>
      <c r="AK22" s="197"/>
      <c r="AL22" s="197"/>
      <c r="AM22" s="197"/>
      <c r="AN22" s="198" t="str">
        <f>IF(LEN(入力!F5)=0,"",CONCATENATE(入力!F5,入力!G5,入力!H5,入力!I5,入力!J5))</f>
        <v/>
      </c>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row>
    <row r="23" spans="1:76" ht="6.6" customHeight="1" x14ac:dyDescent="0.4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F23" s="197"/>
      <c r="AG23" s="197"/>
      <c r="AH23" s="197"/>
      <c r="AI23" s="197"/>
      <c r="AJ23" s="197"/>
      <c r="AK23" s="197"/>
      <c r="AL23" s="197"/>
      <c r="AM23" s="197"/>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row>
    <row r="24" spans="1:76" ht="6.6" customHeight="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F24" s="197"/>
      <c r="AG24" s="197"/>
      <c r="AH24" s="197"/>
      <c r="AI24" s="197"/>
      <c r="AJ24" s="197"/>
      <c r="AK24" s="197"/>
      <c r="AL24" s="197"/>
      <c r="AM24" s="197"/>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row>
    <row r="25" spans="1:76" ht="6.6" customHeight="1" thickBot="1" x14ac:dyDescent="0.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76" ht="6.6" customHeight="1" x14ac:dyDescent="0.45">
      <c r="A26" s="207" t="s">
        <v>38</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11" t="s">
        <v>39</v>
      </c>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2"/>
    </row>
    <row r="27" spans="1:76" ht="6.6" customHeight="1" x14ac:dyDescent="0.45">
      <c r="A27" s="209"/>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4"/>
    </row>
    <row r="28" spans="1:76" ht="6.6" customHeight="1" x14ac:dyDescent="0.45">
      <c r="A28" s="215" t="s">
        <v>35</v>
      </c>
      <c r="B28" s="216"/>
      <c r="C28" s="216"/>
      <c r="D28" s="216"/>
      <c r="E28" s="216"/>
      <c r="F28" s="216"/>
      <c r="G28" s="216"/>
      <c r="H28" s="216"/>
      <c r="I28" s="216"/>
      <c r="J28" s="219" t="str">
        <f>IF(LEN(入力!F9)=0,"",入力!F9)</f>
        <v/>
      </c>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21" t="str">
        <f>LEFT(入力!F10,1)</f>
        <v/>
      </c>
      <c r="AL28" s="221"/>
      <c r="AM28" s="221"/>
      <c r="AN28" s="221"/>
      <c r="AO28" s="216"/>
      <c r="AP28" s="216"/>
      <c r="AQ28" s="216"/>
      <c r="AR28" s="216"/>
      <c r="AS28" s="216"/>
      <c r="AT28" s="216"/>
      <c r="AU28" s="216"/>
      <c r="AV28" s="216"/>
      <c r="AW28" s="216"/>
      <c r="AX28" s="222" t="str">
        <f>IF(LEN(入力!F15)=0,"",入力!F15)</f>
        <v/>
      </c>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4"/>
    </row>
    <row r="29" spans="1:76" ht="6.6" customHeight="1" x14ac:dyDescent="0.45">
      <c r="A29" s="217"/>
      <c r="B29" s="218"/>
      <c r="C29" s="218"/>
      <c r="D29" s="218"/>
      <c r="E29" s="218"/>
      <c r="F29" s="218"/>
      <c r="G29" s="218"/>
      <c r="H29" s="218"/>
      <c r="I29" s="218"/>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1"/>
      <c r="AL29" s="221"/>
      <c r="AM29" s="221"/>
      <c r="AN29" s="221"/>
      <c r="AO29" s="218"/>
      <c r="AP29" s="218"/>
      <c r="AQ29" s="218"/>
      <c r="AR29" s="218"/>
      <c r="AS29" s="218"/>
      <c r="AT29" s="218"/>
      <c r="AU29" s="218"/>
      <c r="AV29" s="218"/>
      <c r="AW29" s="218"/>
      <c r="AX29" s="225"/>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7"/>
    </row>
    <row r="30" spans="1:76" ht="6.6" customHeight="1" x14ac:dyDescent="0.45">
      <c r="A30" s="231" t="s">
        <v>36</v>
      </c>
      <c r="B30" s="232"/>
      <c r="C30" s="232"/>
      <c r="D30" s="232"/>
      <c r="E30" s="232"/>
      <c r="F30" s="232"/>
      <c r="G30" s="232"/>
      <c r="H30" s="232"/>
      <c r="I30" s="232"/>
      <c r="J30" s="254" t="str">
        <f>IF(LEN(入力!F8)=0,"",入力!F8)</f>
        <v/>
      </c>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21"/>
      <c r="AL30" s="221"/>
      <c r="AM30" s="221"/>
      <c r="AN30" s="221"/>
      <c r="AO30" s="232" t="s">
        <v>36</v>
      </c>
      <c r="AP30" s="232"/>
      <c r="AQ30" s="232"/>
      <c r="AR30" s="232"/>
      <c r="AS30" s="232"/>
      <c r="AT30" s="232"/>
      <c r="AU30" s="232"/>
      <c r="AV30" s="232"/>
      <c r="AW30" s="232"/>
      <c r="AX30" s="225"/>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7"/>
    </row>
    <row r="31" spans="1:76" ht="6.6" customHeight="1" x14ac:dyDescent="0.45">
      <c r="A31" s="233"/>
      <c r="B31" s="234"/>
      <c r="C31" s="234"/>
      <c r="D31" s="234"/>
      <c r="E31" s="234"/>
      <c r="F31" s="234"/>
      <c r="G31" s="234"/>
      <c r="H31" s="234"/>
      <c r="I31" s="234"/>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21"/>
      <c r="AL31" s="221"/>
      <c r="AM31" s="221"/>
      <c r="AN31" s="221"/>
      <c r="AO31" s="234"/>
      <c r="AP31" s="234"/>
      <c r="AQ31" s="234"/>
      <c r="AR31" s="234"/>
      <c r="AS31" s="234"/>
      <c r="AT31" s="234"/>
      <c r="AU31" s="234"/>
      <c r="AV31" s="234"/>
      <c r="AW31" s="234"/>
      <c r="AX31" s="225"/>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7"/>
    </row>
    <row r="32" spans="1:76" ht="6.6" customHeight="1" x14ac:dyDescent="0.45">
      <c r="A32" s="233"/>
      <c r="B32" s="234"/>
      <c r="C32" s="234"/>
      <c r="D32" s="234"/>
      <c r="E32" s="234"/>
      <c r="F32" s="234"/>
      <c r="G32" s="234"/>
      <c r="H32" s="234"/>
      <c r="I32" s="234"/>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21"/>
      <c r="AL32" s="221"/>
      <c r="AM32" s="221"/>
      <c r="AN32" s="221"/>
      <c r="AO32" s="234"/>
      <c r="AP32" s="234"/>
      <c r="AQ32" s="234"/>
      <c r="AR32" s="234"/>
      <c r="AS32" s="234"/>
      <c r="AT32" s="234"/>
      <c r="AU32" s="234"/>
      <c r="AV32" s="234"/>
      <c r="AW32" s="234"/>
      <c r="AX32" s="225"/>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7"/>
    </row>
    <row r="33" spans="1:77" ht="6.6" customHeight="1" x14ac:dyDescent="0.45">
      <c r="A33" s="233"/>
      <c r="B33" s="234"/>
      <c r="C33" s="234"/>
      <c r="D33" s="234"/>
      <c r="E33" s="234"/>
      <c r="F33" s="234"/>
      <c r="G33" s="234"/>
      <c r="H33" s="234"/>
      <c r="I33" s="234"/>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21"/>
      <c r="AL33" s="221"/>
      <c r="AM33" s="221"/>
      <c r="AN33" s="221"/>
      <c r="AO33" s="234"/>
      <c r="AP33" s="234"/>
      <c r="AQ33" s="234"/>
      <c r="AR33" s="234"/>
      <c r="AS33" s="234"/>
      <c r="AT33" s="234"/>
      <c r="AU33" s="234"/>
      <c r="AV33" s="234"/>
      <c r="AW33" s="234"/>
      <c r="AX33" s="228"/>
      <c r="AY33" s="229"/>
      <c r="AZ33" s="229"/>
      <c r="BA33" s="229"/>
      <c r="BB33" s="229"/>
      <c r="BC33" s="229"/>
      <c r="BD33" s="229"/>
      <c r="BE33" s="229"/>
      <c r="BF33" s="229"/>
      <c r="BG33" s="229"/>
      <c r="BH33" s="229"/>
      <c r="BI33" s="229"/>
      <c r="BJ33" s="229"/>
      <c r="BK33" s="229"/>
      <c r="BL33" s="229"/>
      <c r="BM33" s="229"/>
      <c r="BN33" s="229"/>
      <c r="BO33" s="229"/>
      <c r="BP33" s="229"/>
      <c r="BQ33" s="229"/>
      <c r="BR33" s="229"/>
      <c r="BS33" s="229"/>
      <c r="BT33" s="229"/>
      <c r="BU33" s="229"/>
      <c r="BV33" s="229"/>
      <c r="BW33" s="229"/>
      <c r="BX33" s="230"/>
    </row>
    <row r="34" spans="1:77" ht="6.6" customHeight="1" x14ac:dyDescent="0.45">
      <c r="A34" s="235" t="s">
        <v>37</v>
      </c>
      <c r="B34" s="221"/>
      <c r="C34" s="221"/>
      <c r="D34" s="221"/>
      <c r="E34" s="221"/>
      <c r="F34" s="221"/>
      <c r="G34" s="221"/>
      <c r="H34" s="221"/>
      <c r="I34" s="221"/>
      <c r="J34" s="256" t="str">
        <f>IF(LEN(入力!F11)=0,"",CONCATENATE(入力!F11,入力!G11,入力!H11,入力!I11,入力!J11,入力!K11))</f>
        <v/>
      </c>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21" t="s">
        <v>40</v>
      </c>
      <c r="AP34" s="221"/>
      <c r="AQ34" s="221"/>
      <c r="AR34" s="221"/>
      <c r="AS34" s="221"/>
      <c r="AT34" s="221"/>
      <c r="AU34" s="221"/>
      <c r="AV34" s="221"/>
      <c r="AW34" s="221"/>
      <c r="AX34" s="221"/>
      <c r="AY34" s="221"/>
      <c r="AZ34" s="221"/>
      <c r="BA34" s="221"/>
      <c r="BB34" s="221"/>
      <c r="BC34" s="256" t="str">
        <f>IF(LEN(入力!F16)=0,"",入力!F16)</f>
        <v/>
      </c>
      <c r="BD34" s="256"/>
      <c r="BE34" s="256"/>
      <c r="BF34" s="256"/>
      <c r="BG34" s="256"/>
      <c r="BH34" s="256"/>
      <c r="BI34" s="256"/>
      <c r="BJ34" s="256"/>
      <c r="BK34" s="256"/>
      <c r="BL34" s="256"/>
      <c r="BM34" s="256"/>
      <c r="BN34" s="256"/>
      <c r="BO34" s="256"/>
      <c r="BP34" s="256"/>
      <c r="BQ34" s="256"/>
      <c r="BR34" s="256"/>
      <c r="BS34" s="256"/>
      <c r="BT34" s="256"/>
      <c r="BU34" s="256"/>
      <c r="BV34" s="256"/>
      <c r="BW34" s="256"/>
      <c r="BX34" s="257"/>
    </row>
    <row r="35" spans="1:77" ht="6.6" customHeight="1" x14ac:dyDescent="0.45">
      <c r="A35" s="235"/>
      <c r="B35" s="221"/>
      <c r="C35" s="221"/>
      <c r="D35" s="221"/>
      <c r="E35" s="221"/>
      <c r="F35" s="221"/>
      <c r="G35" s="221"/>
      <c r="H35" s="221"/>
      <c r="I35" s="221"/>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21"/>
      <c r="AP35" s="221"/>
      <c r="AQ35" s="221"/>
      <c r="AR35" s="221"/>
      <c r="AS35" s="221"/>
      <c r="AT35" s="221"/>
      <c r="AU35" s="221"/>
      <c r="AV35" s="221"/>
      <c r="AW35" s="221"/>
      <c r="AX35" s="221"/>
      <c r="AY35" s="221"/>
      <c r="AZ35" s="221"/>
      <c r="BA35" s="221"/>
      <c r="BB35" s="221"/>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7"/>
    </row>
    <row r="36" spans="1:77" ht="6.6" customHeight="1" x14ac:dyDescent="0.45">
      <c r="A36" s="235"/>
      <c r="B36" s="221"/>
      <c r="C36" s="221"/>
      <c r="D36" s="221"/>
      <c r="E36" s="221"/>
      <c r="F36" s="221"/>
      <c r="G36" s="221"/>
      <c r="H36" s="221"/>
      <c r="I36" s="221"/>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21"/>
      <c r="AP36" s="221"/>
      <c r="AQ36" s="221"/>
      <c r="AR36" s="221"/>
      <c r="AS36" s="221"/>
      <c r="AT36" s="221"/>
      <c r="AU36" s="221"/>
      <c r="AV36" s="221"/>
      <c r="AW36" s="221"/>
      <c r="AX36" s="221"/>
      <c r="AY36" s="221"/>
      <c r="AZ36" s="221"/>
      <c r="BA36" s="221"/>
      <c r="BB36" s="221"/>
      <c r="BC36" s="256"/>
      <c r="BD36" s="256"/>
      <c r="BE36" s="256"/>
      <c r="BF36" s="256"/>
      <c r="BG36" s="256"/>
      <c r="BH36" s="256"/>
      <c r="BI36" s="256"/>
      <c r="BJ36" s="256"/>
      <c r="BK36" s="256"/>
      <c r="BL36" s="256"/>
      <c r="BM36" s="256"/>
      <c r="BN36" s="256"/>
      <c r="BO36" s="256"/>
      <c r="BP36" s="256"/>
      <c r="BQ36" s="256"/>
      <c r="BR36" s="256"/>
      <c r="BS36" s="256"/>
      <c r="BT36" s="256"/>
      <c r="BU36" s="256"/>
      <c r="BV36" s="256"/>
      <c r="BW36" s="256"/>
      <c r="BX36" s="257"/>
    </row>
    <row r="37" spans="1:77" ht="6.6" customHeight="1" x14ac:dyDescent="0.45">
      <c r="A37" s="235" t="s">
        <v>41</v>
      </c>
      <c r="B37" s="221"/>
      <c r="C37" s="221"/>
      <c r="D37" s="221"/>
      <c r="E37" s="221"/>
      <c r="F37" s="221"/>
      <c r="G37" s="221"/>
      <c r="H37" s="221"/>
      <c r="I37" s="221"/>
      <c r="J37" s="238" t="str">
        <f>IF(LEN(入力!F12)=0,"",CONCATENATE("〒",入力!F12,入力!G12,入力!H12))</f>
        <v/>
      </c>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21" t="s">
        <v>41</v>
      </c>
      <c r="AP37" s="221"/>
      <c r="AQ37" s="221"/>
      <c r="AR37" s="221"/>
      <c r="AS37" s="221"/>
      <c r="AT37" s="221"/>
      <c r="AU37" s="221"/>
      <c r="AV37" s="221"/>
      <c r="AW37" s="221"/>
      <c r="AX37" s="238" t="str">
        <f>IF(LEN(入力!F17)=0,"",CONCATENATE("〒",入力!F17,入力!G17,入力!H17))</f>
        <v/>
      </c>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238"/>
      <c r="BW37" s="238"/>
      <c r="BX37" s="240"/>
    </row>
    <row r="38" spans="1:77" ht="6.6" customHeight="1" x14ac:dyDescent="0.45">
      <c r="A38" s="235"/>
      <c r="B38" s="221"/>
      <c r="C38" s="221"/>
      <c r="D38" s="221"/>
      <c r="E38" s="221"/>
      <c r="F38" s="221"/>
      <c r="G38" s="221"/>
      <c r="H38" s="221"/>
      <c r="I38" s="221"/>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21"/>
      <c r="AP38" s="221"/>
      <c r="AQ38" s="221"/>
      <c r="AR38" s="221"/>
      <c r="AS38" s="221"/>
      <c r="AT38" s="221"/>
      <c r="AU38" s="221"/>
      <c r="AV38" s="221"/>
      <c r="AW38" s="221"/>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41"/>
    </row>
    <row r="39" spans="1:77" ht="6.6" customHeight="1" x14ac:dyDescent="0.45">
      <c r="A39" s="235"/>
      <c r="B39" s="221"/>
      <c r="C39" s="221"/>
      <c r="D39" s="221"/>
      <c r="E39" s="221"/>
      <c r="F39" s="221"/>
      <c r="G39" s="221"/>
      <c r="H39" s="221"/>
      <c r="I39" s="221"/>
      <c r="J39" s="239" t="str">
        <f>IF(LEN(入力!F13)=0,"",入力!F13)</f>
        <v/>
      </c>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21"/>
      <c r="AP39" s="221"/>
      <c r="AQ39" s="221"/>
      <c r="AR39" s="221"/>
      <c r="AS39" s="221"/>
      <c r="AT39" s="221"/>
      <c r="AU39" s="221"/>
      <c r="AV39" s="221"/>
      <c r="AW39" s="221"/>
      <c r="AX39" s="239" t="str">
        <f>IF(LEN(入力!J16)=0,"",IF(入力!I17="同上","同左",IF(LEN(入力!F18)=0,"",入力!F18)))</f>
        <v/>
      </c>
      <c r="AY39" s="239"/>
      <c r="AZ39" s="239"/>
      <c r="BA39" s="239"/>
      <c r="BB39" s="239"/>
      <c r="BC39" s="239"/>
      <c r="BD39" s="239"/>
      <c r="BE39" s="239"/>
      <c r="BF39" s="239"/>
      <c r="BG39" s="239"/>
      <c r="BH39" s="239"/>
      <c r="BI39" s="239"/>
      <c r="BJ39" s="239"/>
      <c r="BK39" s="239"/>
      <c r="BL39" s="239"/>
      <c r="BM39" s="239"/>
      <c r="BN39" s="239"/>
      <c r="BO39" s="239"/>
      <c r="BP39" s="239"/>
      <c r="BQ39" s="239"/>
      <c r="BR39" s="239"/>
      <c r="BS39" s="239"/>
      <c r="BT39" s="239"/>
      <c r="BU39" s="239"/>
      <c r="BV39" s="239"/>
      <c r="BW39" s="239"/>
      <c r="BX39" s="241"/>
    </row>
    <row r="40" spans="1:77" ht="6.6" customHeight="1" x14ac:dyDescent="0.45">
      <c r="A40" s="235"/>
      <c r="B40" s="221"/>
      <c r="C40" s="221"/>
      <c r="D40" s="221"/>
      <c r="E40" s="221"/>
      <c r="F40" s="221"/>
      <c r="G40" s="221"/>
      <c r="H40" s="221"/>
      <c r="I40" s="221"/>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21"/>
      <c r="AP40" s="221"/>
      <c r="AQ40" s="221"/>
      <c r="AR40" s="221"/>
      <c r="AS40" s="221"/>
      <c r="AT40" s="221"/>
      <c r="AU40" s="221"/>
      <c r="AV40" s="221"/>
      <c r="AW40" s="221"/>
      <c r="AX40" s="239"/>
      <c r="AY40" s="239"/>
      <c r="AZ40" s="239"/>
      <c r="BA40" s="239"/>
      <c r="BB40" s="239"/>
      <c r="BC40" s="239"/>
      <c r="BD40" s="239"/>
      <c r="BE40" s="239"/>
      <c r="BF40" s="239"/>
      <c r="BG40" s="239"/>
      <c r="BH40" s="239"/>
      <c r="BI40" s="239"/>
      <c r="BJ40" s="239"/>
      <c r="BK40" s="239"/>
      <c r="BL40" s="239"/>
      <c r="BM40" s="239"/>
      <c r="BN40" s="239"/>
      <c r="BO40" s="239"/>
      <c r="BP40" s="239"/>
      <c r="BQ40" s="239"/>
      <c r="BR40" s="239"/>
      <c r="BS40" s="239"/>
      <c r="BT40" s="239"/>
      <c r="BU40" s="239"/>
      <c r="BV40" s="239"/>
      <c r="BW40" s="239"/>
      <c r="BX40" s="241"/>
    </row>
    <row r="41" spans="1:77" ht="6.6" customHeight="1" x14ac:dyDescent="0.45">
      <c r="A41" s="235"/>
      <c r="B41" s="221"/>
      <c r="C41" s="221"/>
      <c r="D41" s="221"/>
      <c r="E41" s="221"/>
      <c r="F41" s="221"/>
      <c r="G41" s="221"/>
      <c r="H41" s="221"/>
      <c r="I41" s="221"/>
      <c r="J41" s="242" t="str">
        <f>IF(LEN(入力!F14)=0,"",入力!F14)</f>
        <v/>
      </c>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4"/>
      <c r="AO41" s="221"/>
      <c r="AP41" s="221"/>
      <c r="AQ41" s="221"/>
      <c r="AR41" s="221"/>
      <c r="AS41" s="221"/>
      <c r="AT41" s="221"/>
      <c r="AU41" s="221"/>
      <c r="AV41" s="221"/>
      <c r="AW41" s="221"/>
      <c r="AX41" s="248" t="str">
        <f>IF(LEN(入力!F19)=0,"",入力!F19)</f>
        <v/>
      </c>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50"/>
    </row>
    <row r="42" spans="1:77" ht="6.6" customHeight="1" x14ac:dyDescent="0.45">
      <c r="A42" s="235"/>
      <c r="B42" s="221"/>
      <c r="C42" s="221"/>
      <c r="D42" s="221"/>
      <c r="E42" s="221"/>
      <c r="F42" s="221"/>
      <c r="G42" s="221"/>
      <c r="H42" s="221"/>
      <c r="I42" s="221"/>
      <c r="J42" s="242"/>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4"/>
      <c r="AO42" s="221"/>
      <c r="AP42" s="221"/>
      <c r="AQ42" s="221"/>
      <c r="AR42" s="221"/>
      <c r="AS42" s="221"/>
      <c r="AT42" s="221"/>
      <c r="AU42" s="221"/>
      <c r="AV42" s="221"/>
      <c r="AW42" s="221"/>
      <c r="AX42" s="248"/>
      <c r="AY42" s="249"/>
      <c r="AZ42" s="249"/>
      <c r="BA42" s="249"/>
      <c r="BB42" s="249"/>
      <c r="BC42" s="249"/>
      <c r="BD42" s="249"/>
      <c r="BE42" s="249"/>
      <c r="BF42" s="249"/>
      <c r="BG42" s="249"/>
      <c r="BH42" s="249"/>
      <c r="BI42" s="249"/>
      <c r="BJ42" s="249"/>
      <c r="BK42" s="249"/>
      <c r="BL42" s="249"/>
      <c r="BM42" s="249"/>
      <c r="BN42" s="249"/>
      <c r="BO42" s="249"/>
      <c r="BP42" s="249"/>
      <c r="BQ42" s="249"/>
      <c r="BR42" s="249"/>
      <c r="BS42" s="249"/>
      <c r="BT42" s="249"/>
      <c r="BU42" s="249"/>
      <c r="BV42" s="249"/>
      <c r="BW42" s="249"/>
      <c r="BX42" s="250"/>
    </row>
    <row r="43" spans="1:77" ht="6.6" customHeight="1" x14ac:dyDescent="0.45">
      <c r="A43" s="235"/>
      <c r="B43" s="221"/>
      <c r="C43" s="221"/>
      <c r="D43" s="221"/>
      <c r="E43" s="221"/>
      <c r="F43" s="221"/>
      <c r="G43" s="221"/>
      <c r="H43" s="221"/>
      <c r="I43" s="221"/>
      <c r="J43" s="242"/>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4"/>
      <c r="AO43" s="221"/>
      <c r="AP43" s="221"/>
      <c r="AQ43" s="221"/>
      <c r="AR43" s="221"/>
      <c r="AS43" s="221"/>
      <c r="AT43" s="221"/>
      <c r="AU43" s="221"/>
      <c r="AV43" s="221"/>
      <c r="AW43" s="221"/>
      <c r="AX43" s="248"/>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50"/>
    </row>
    <row r="44" spans="1:77" ht="6.6" customHeight="1" thickBot="1" x14ac:dyDescent="0.5">
      <c r="A44" s="236"/>
      <c r="B44" s="237"/>
      <c r="C44" s="237"/>
      <c r="D44" s="237"/>
      <c r="E44" s="237"/>
      <c r="F44" s="237"/>
      <c r="G44" s="237"/>
      <c r="H44" s="237"/>
      <c r="I44" s="237"/>
      <c r="J44" s="245"/>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7"/>
      <c r="AO44" s="237"/>
      <c r="AP44" s="237"/>
      <c r="AQ44" s="237"/>
      <c r="AR44" s="237"/>
      <c r="AS44" s="237"/>
      <c r="AT44" s="237"/>
      <c r="AU44" s="237"/>
      <c r="AV44" s="237"/>
      <c r="AW44" s="237"/>
      <c r="AX44" s="251"/>
      <c r="AY44" s="252"/>
      <c r="AZ44" s="252"/>
      <c r="BA44" s="252"/>
      <c r="BB44" s="252"/>
      <c r="BC44" s="252"/>
      <c r="BD44" s="252"/>
      <c r="BE44" s="252"/>
      <c r="BF44" s="252"/>
      <c r="BG44" s="252"/>
      <c r="BH44" s="252"/>
      <c r="BI44" s="252"/>
      <c r="BJ44" s="252"/>
      <c r="BK44" s="252"/>
      <c r="BL44" s="252"/>
      <c r="BM44" s="252"/>
      <c r="BN44" s="252"/>
      <c r="BO44" s="252"/>
      <c r="BP44" s="252"/>
      <c r="BQ44" s="252"/>
      <c r="BR44" s="252"/>
      <c r="BS44" s="252"/>
      <c r="BT44" s="252"/>
      <c r="BU44" s="252"/>
      <c r="BV44" s="252"/>
      <c r="BW44" s="252"/>
      <c r="BX44" s="253"/>
    </row>
    <row r="45" spans="1:77" ht="6.6" customHeight="1" thickTop="1" x14ac:dyDescent="0.45">
      <c r="A45" s="268" t="s">
        <v>0</v>
      </c>
      <c r="B45" s="269"/>
      <c r="C45" s="269"/>
      <c r="D45" s="270"/>
      <c r="E45" s="274" t="s">
        <v>3</v>
      </c>
      <c r="F45" s="274"/>
      <c r="G45" s="274"/>
      <c r="H45" s="274"/>
      <c r="I45" s="274"/>
      <c r="J45" s="276" t="s">
        <v>4</v>
      </c>
      <c r="K45" s="276"/>
      <c r="L45" s="276"/>
      <c r="M45" s="276"/>
      <c r="N45" s="276"/>
      <c r="O45" s="276" t="s">
        <v>5</v>
      </c>
      <c r="P45" s="276"/>
      <c r="Q45" s="276"/>
      <c r="R45" s="276"/>
      <c r="S45" s="276"/>
      <c r="T45" s="276" t="s">
        <v>6</v>
      </c>
      <c r="U45" s="276"/>
      <c r="V45" s="276"/>
      <c r="W45" s="276"/>
      <c r="X45" s="276"/>
      <c r="Y45" s="276" t="s">
        <v>7</v>
      </c>
      <c r="Z45" s="276"/>
      <c r="AA45" s="276"/>
      <c r="AB45" s="276"/>
      <c r="AC45" s="276"/>
      <c r="AD45" s="276" t="s">
        <v>8</v>
      </c>
      <c r="AE45" s="276"/>
      <c r="AF45" s="276"/>
      <c r="AG45" s="276"/>
      <c r="AH45" s="276"/>
      <c r="AI45" s="289" t="s">
        <v>9</v>
      </c>
      <c r="AJ45" s="289"/>
      <c r="AK45" s="289"/>
      <c r="AL45" s="289"/>
      <c r="AM45" s="289"/>
      <c r="AN45" s="276" t="s">
        <v>10</v>
      </c>
      <c r="AO45" s="276"/>
      <c r="AP45" s="276"/>
      <c r="AQ45" s="276"/>
      <c r="AR45" s="276"/>
      <c r="AS45" s="276" t="s">
        <v>11</v>
      </c>
      <c r="AT45" s="276"/>
      <c r="AU45" s="276"/>
      <c r="AV45" s="276"/>
      <c r="AW45" s="276"/>
      <c r="AX45" s="291" t="s">
        <v>15</v>
      </c>
      <c r="AY45" s="291"/>
      <c r="AZ45" s="291"/>
      <c r="BA45" s="291"/>
      <c r="BB45" s="292"/>
      <c r="BC45" s="258" t="s">
        <v>16</v>
      </c>
      <c r="BD45" s="259"/>
      <c r="BE45" s="259"/>
      <c r="BF45" s="259"/>
      <c r="BG45" s="259"/>
      <c r="BH45" s="259"/>
      <c r="BI45" s="259"/>
      <c r="BJ45" s="259"/>
      <c r="BK45" s="259"/>
      <c r="BL45" s="259"/>
      <c r="BM45" s="259"/>
      <c r="BN45" s="259"/>
      <c r="BO45" s="259"/>
      <c r="BP45" s="259"/>
      <c r="BQ45" s="259"/>
      <c r="BR45" s="259"/>
      <c r="BS45" s="259"/>
      <c r="BT45" s="259"/>
      <c r="BU45" s="259"/>
      <c r="BV45" s="259"/>
      <c r="BW45" s="259"/>
      <c r="BX45" s="260"/>
    </row>
    <row r="46" spans="1:77" ht="6.6" customHeight="1" x14ac:dyDescent="0.45">
      <c r="A46" s="268"/>
      <c r="B46" s="269"/>
      <c r="C46" s="269"/>
      <c r="D46" s="270"/>
      <c r="E46" s="275"/>
      <c r="F46" s="275"/>
      <c r="G46" s="275"/>
      <c r="H46" s="275"/>
      <c r="I46" s="275"/>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90"/>
      <c r="AJ46" s="290"/>
      <c r="AK46" s="290"/>
      <c r="AL46" s="290"/>
      <c r="AM46" s="290"/>
      <c r="AN46" s="221"/>
      <c r="AO46" s="221"/>
      <c r="AP46" s="221"/>
      <c r="AQ46" s="221"/>
      <c r="AR46" s="221"/>
      <c r="AS46" s="221"/>
      <c r="AT46" s="221"/>
      <c r="AU46" s="221"/>
      <c r="AV46" s="221"/>
      <c r="AW46" s="221"/>
      <c r="AX46" s="277"/>
      <c r="AY46" s="277"/>
      <c r="AZ46" s="277"/>
      <c r="BA46" s="277"/>
      <c r="BB46" s="293"/>
      <c r="BC46" s="261"/>
      <c r="BD46" s="262"/>
      <c r="BE46" s="262"/>
      <c r="BF46" s="262"/>
      <c r="BG46" s="262"/>
      <c r="BH46" s="262"/>
      <c r="BI46" s="262"/>
      <c r="BJ46" s="262"/>
      <c r="BK46" s="262"/>
      <c r="BL46" s="262"/>
      <c r="BM46" s="262"/>
      <c r="BN46" s="262"/>
      <c r="BO46" s="262"/>
      <c r="BP46" s="262"/>
      <c r="BQ46" s="262"/>
      <c r="BR46" s="262"/>
      <c r="BS46" s="262"/>
      <c r="BT46" s="262"/>
      <c r="BU46" s="262"/>
      <c r="BV46" s="262"/>
      <c r="BW46" s="262"/>
      <c r="BX46" s="263"/>
    </row>
    <row r="47" spans="1:77" ht="6.6" customHeight="1" x14ac:dyDescent="0.45">
      <c r="A47" s="268"/>
      <c r="B47" s="269"/>
      <c r="C47" s="269"/>
      <c r="D47" s="270"/>
      <c r="E47" s="275"/>
      <c r="F47" s="275"/>
      <c r="G47" s="275"/>
      <c r="H47" s="275"/>
      <c r="I47" s="275"/>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90"/>
      <c r="AJ47" s="290"/>
      <c r="AK47" s="290"/>
      <c r="AL47" s="290"/>
      <c r="AM47" s="290"/>
      <c r="AN47" s="221"/>
      <c r="AO47" s="221"/>
      <c r="AP47" s="221"/>
      <c r="AQ47" s="221"/>
      <c r="AR47" s="221"/>
      <c r="AS47" s="221"/>
      <c r="AT47" s="221"/>
      <c r="AU47" s="221"/>
      <c r="AV47" s="221"/>
      <c r="AW47" s="221"/>
      <c r="AX47" s="277"/>
      <c r="AY47" s="277"/>
      <c r="AZ47" s="277"/>
      <c r="BA47" s="277"/>
      <c r="BB47" s="293"/>
      <c r="BC47" s="264" t="str">
        <f ca="1">IF(LEN(CONCATENATE(INDIRECT("入力!E"&amp;BY47),":",INDIRECT("入力!F"&amp;BY47)))&gt;107,"4年:別紙参照",CONCATENATE(INDIRECT("入力!E"&amp;BY47),":",INDIRECT("入力!F"&amp;BY47)))</f>
        <v>4年:</v>
      </c>
      <c r="BD47" s="265"/>
      <c r="BE47" s="265"/>
      <c r="BF47" s="265"/>
      <c r="BG47" s="265"/>
      <c r="BH47" s="265"/>
      <c r="BI47" s="265"/>
      <c r="BJ47" s="265"/>
      <c r="BK47" s="265"/>
      <c r="BL47" s="265"/>
      <c r="BM47" s="265"/>
      <c r="BN47" s="265"/>
      <c r="BO47" s="265"/>
      <c r="BP47" s="265"/>
      <c r="BQ47" s="265"/>
      <c r="BR47" s="265"/>
      <c r="BS47" s="265"/>
      <c r="BT47" s="265"/>
      <c r="BU47" s="265"/>
      <c r="BV47" s="265"/>
      <c r="BW47" s="265"/>
      <c r="BX47" s="266"/>
      <c r="BY47" s="35">
        <v>24</v>
      </c>
    </row>
    <row r="48" spans="1:77" ht="6.6" customHeight="1" x14ac:dyDescent="0.45">
      <c r="A48" s="268"/>
      <c r="B48" s="269"/>
      <c r="C48" s="269"/>
      <c r="D48" s="270"/>
      <c r="E48" s="275"/>
      <c r="F48" s="275"/>
      <c r="G48" s="275"/>
      <c r="H48" s="275"/>
      <c r="I48" s="275"/>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90"/>
      <c r="AJ48" s="290"/>
      <c r="AK48" s="290"/>
      <c r="AL48" s="290"/>
      <c r="AM48" s="290"/>
      <c r="AN48" s="221"/>
      <c r="AO48" s="221"/>
      <c r="AP48" s="221"/>
      <c r="AQ48" s="221"/>
      <c r="AR48" s="221"/>
      <c r="AS48" s="221"/>
      <c r="AT48" s="221"/>
      <c r="AU48" s="221"/>
      <c r="AV48" s="221"/>
      <c r="AW48" s="221"/>
      <c r="AX48" s="277"/>
      <c r="AY48" s="277"/>
      <c r="AZ48" s="277"/>
      <c r="BA48" s="277"/>
      <c r="BB48" s="293"/>
      <c r="BC48" s="264"/>
      <c r="BD48" s="265"/>
      <c r="BE48" s="265"/>
      <c r="BF48" s="265"/>
      <c r="BG48" s="265"/>
      <c r="BH48" s="265"/>
      <c r="BI48" s="265"/>
      <c r="BJ48" s="265"/>
      <c r="BK48" s="265"/>
      <c r="BL48" s="265"/>
      <c r="BM48" s="265"/>
      <c r="BN48" s="265"/>
      <c r="BO48" s="265"/>
      <c r="BP48" s="265"/>
      <c r="BQ48" s="265"/>
      <c r="BR48" s="265"/>
      <c r="BS48" s="265"/>
      <c r="BT48" s="265"/>
      <c r="BU48" s="265"/>
      <c r="BV48" s="265"/>
      <c r="BW48" s="265"/>
      <c r="BX48" s="266"/>
    </row>
    <row r="49" spans="1:123" ht="6.6" customHeight="1" x14ac:dyDescent="0.45">
      <c r="A49" s="268"/>
      <c r="B49" s="269"/>
      <c r="C49" s="269"/>
      <c r="D49" s="270"/>
      <c r="E49" s="275"/>
      <c r="F49" s="275"/>
      <c r="G49" s="275"/>
      <c r="H49" s="275"/>
      <c r="I49" s="275"/>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90"/>
      <c r="AJ49" s="290"/>
      <c r="AK49" s="290"/>
      <c r="AL49" s="290"/>
      <c r="AM49" s="290"/>
      <c r="AN49" s="221"/>
      <c r="AO49" s="221"/>
      <c r="AP49" s="221"/>
      <c r="AQ49" s="221"/>
      <c r="AR49" s="221"/>
      <c r="AS49" s="221"/>
      <c r="AT49" s="221"/>
      <c r="AU49" s="221"/>
      <c r="AV49" s="221"/>
      <c r="AW49" s="221"/>
      <c r="AX49" s="277"/>
      <c r="AY49" s="277"/>
      <c r="AZ49" s="277"/>
      <c r="BA49" s="277"/>
      <c r="BB49" s="293"/>
      <c r="BC49" s="264"/>
      <c r="BD49" s="265"/>
      <c r="BE49" s="265"/>
      <c r="BF49" s="265"/>
      <c r="BG49" s="265"/>
      <c r="BH49" s="265"/>
      <c r="BI49" s="265"/>
      <c r="BJ49" s="265"/>
      <c r="BK49" s="265"/>
      <c r="BL49" s="265"/>
      <c r="BM49" s="265"/>
      <c r="BN49" s="265"/>
      <c r="BO49" s="265"/>
      <c r="BP49" s="265"/>
      <c r="BQ49" s="265"/>
      <c r="BR49" s="265"/>
      <c r="BS49" s="265"/>
      <c r="BT49" s="265"/>
      <c r="BU49" s="265"/>
      <c r="BV49" s="265"/>
      <c r="BW49" s="265"/>
      <c r="BX49" s="266"/>
    </row>
    <row r="50" spans="1:123" ht="6.6" customHeight="1" x14ac:dyDescent="0.45">
      <c r="A50" s="268"/>
      <c r="B50" s="269"/>
      <c r="C50" s="269"/>
      <c r="D50" s="270"/>
      <c r="E50" s="277" t="s">
        <v>1</v>
      </c>
      <c r="F50" s="277"/>
      <c r="G50" s="277"/>
      <c r="H50" s="277"/>
      <c r="I50" s="277"/>
      <c r="J50" s="278" t="str">
        <f ca="1">IF(INDIRECT($BY$50&amp;BZ50&amp;$DS50)=0,"",INDIRECT($BY$50&amp;BZ50&amp;$DS50))</f>
        <v/>
      </c>
      <c r="K50" s="279"/>
      <c r="L50" s="279"/>
      <c r="M50" s="279"/>
      <c r="N50" s="280"/>
      <c r="O50" s="267" t="str">
        <f ca="1">IF(INDIRECT($BY$50&amp;CE50&amp;$DS50)=0,"",INDIRECT($BY$50&amp;CE50&amp;$DS50))</f>
        <v/>
      </c>
      <c r="P50" s="267"/>
      <c r="Q50" s="267"/>
      <c r="R50" s="267"/>
      <c r="S50" s="267"/>
      <c r="T50" s="267" t="str">
        <f ca="1">IF(INDIRECT($BY$50&amp;CJ50&amp;$DS50)=0,"",INDIRECT($BY$50&amp;CJ50&amp;$DS50))</f>
        <v/>
      </c>
      <c r="U50" s="267"/>
      <c r="V50" s="267"/>
      <c r="W50" s="267"/>
      <c r="X50" s="267"/>
      <c r="Y50" s="267" t="str">
        <f ca="1">IF(INDIRECT($BY$50&amp;CO50&amp;$DS50)=0,"",INDIRECT($BY$50&amp;CO50&amp;$DS50))</f>
        <v/>
      </c>
      <c r="Z50" s="267"/>
      <c r="AA50" s="267"/>
      <c r="AB50" s="267"/>
      <c r="AC50" s="267"/>
      <c r="AD50" s="267" t="str">
        <f ca="1">IF(INDIRECT($BY$50&amp;CT50&amp;$DS50)=0,"",INDIRECT($BY$50&amp;CT50&amp;$DS50))</f>
        <v/>
      </c>
      <c r="AE50" s="267"/>
      <c r="AF50" s="267"/>
      <c r="AG50" s="267"/>
      <c r="AH50" s="267"/>
      <c r="AI50" s="267" t="str">
        <f ca="1">IF(INDIRECT($BY$50&amp;CY50&amp;$DS50)=0,"",INDIRECT($BY$50&amp;CY50&amp;$DS50))</f>
        <v/>
      </c>
      <c r="AJ50" s="267"/>
      <c r="AK50" s="267"/>
      <c r="AL50" s="267"/>
      <c r="AM50" s="267"/>
      <c r="AN50" s="287"/>
      <c r="AO50" s="287"/>
      <c r="AP50" s="287"/>
      <c r="AQ50" s="287"/>
      <c r="AR50" s="287"/>
      <c r="AS50" s="267" t="str">
        <f ca="1">IF(INDIRECT($BY$50&amp;DI50&amp;$DS50)=0,"",INDIRECT($BY$50&amp;DI50&amp;$DS50))</f>
        <v/>
      </c>
      <c r="AT50" s="267"/>
      <c r="AU50" s="267"/>
      <c r="AV50" s="267"/>
      <c r="AW50" s="267"/>
      <c r="AX50" s="287"/>
      <c r="AY50" s="287"/>
      <c r="AZ50" s="287"/>
      <c r="BA50" s="287"/>
      <c r="BB50" s="288"/>
      <c r="BC50" s="264"/>
      <c r="BD50" s="265"/>
      <c r="BE50" s="265"/>
      <c r="BF50" s="265"/>
      <c r="BG50" s="265"/>
      <c r="BH50" s="265"/>
      <c r="BI50" s="265"/>
      <c r="BJ50" s="265"/>
      <c r="BK50" s="265"/>
      <c r="BL50" s="265"/>
      <c r="BM50" s="265"/>
      <c r="BN50" s="265"/>
      <c r="BO50" s="265"/>
      <c r="BP50" s="265"/>
      <c r="BQ50" s="265"/>
      <c r="BR50" s="265"/>
      <c r="BS50" s="265"/>
      <c r="BT50" s="265"/>
      <c r="BU50" s="265"/>
      <c r="BV50" s="265"/>
      <c r="BW50" s="265"/>
      <c r="BX50" s="266"/>
      <c r="BY50" s="35" t="s">
        <v>128</v>
      </c>
      <c r="BZ50" s="35" t="s">
        <v>91</v>
      </c>
      <c r="CE50" s="35" t="s">
        <v>92</v>
      </c>
      <c r="CJ50" s="35" t="s">
        <v>93</v>
      </c>
      <c r="CO50" s="35" t="s">
        <v>94</v>
      </c>
      <c r="CT50" s="35" t="s">
        <v>95</v>
      </c>
      <c r="CY50" s="35" t="s">
        <v>96</v>
      </c>
      <c r="DD50" s="35" t="s">
        <v>97</v>
      </c>
      <c r="DI50" s="35" t="s">
        <v>98</v>
      </c>
      <c r="DN50" s="35" t="s">
        <v>99</v>
      </c>
      <c r="DS50" s="35">
        <v>21</v>
      </c>
    </row>
    <row r="51" spans="1:123" ht="6.6" customHeight="1" x14ac:dyDescent="0.45">
      <c r="A51" s="268"/>
      <c r="B51" s="269"/>
      <c r="C51" s="269"/>
      <c r="D51" s="270"/>
      <c r="E51" s="277"/>
      <c r="F51" s="277"/>
      <c r="G51" s="277"/>
      <c r="H51" s="277"/>
      <c r="I51" s="277"/>
      <c r="J51" s="281"/>
      <c r="K51" s="282"/>
      <c r="L51" s="282"/>
      <c r="M51" s="282"/>
      <c r="N51" s="283"/>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87"/>
      <c r="AO51" s="287"/>
      <c r="AP51" s="287"/>
      <c r="AQ51" s="287"/>
      <c r="AR51" s="287"/>
      <c r="AS51" s="267"/>
      <c r="AT51" s="267"/>
      <c r="AU51" s="267"/>
      <c r="AV51" s="267"/>
      <c r="AW51" s="267"/>
      <c r="AX51" s="287"/>
      <c r="AY51" s="287"/>
      <c r="AZ51" s="287"/>
      <c r="BA51" s="287"/>
      <c r="BB51" s="288"/>
      <c r="BC51" s="264"/>
      <c r="BD51" s="265"/>
      <c r="BE51" s="265"/>
      <c r="BF51" s="265"/>
      <c r="BG51" s="265"/>
      <c r="BH51" s="265"/>
      <c r="BI51" s="265"/>
      <c r="BJ51" s="265"/>
      <c r="BK51" s="265"/>
      <c r="BL51" s="265"/>
      <c r="BM51" s="265"/>
      <c r="BN51" s="265"/>
      <c r="BO51" s="265"/>
      <c r="BP51" s="265"/>
      <c r="BQ51" s="265"/>
      <c r="BR51" s="265"/>
      <c r="BS51" s="265"/>
      <c r="BT51" s="265"/>
      <c r="BU51" s="265"/>
      <c r="BV51" s="265"/>
      <c r="BW51" s="265"/>
      <c r="BX51" s="266"/>
      <c r="BY51" s="35" t="s">
        <v>128</v>
      </c>
    </row>
    <row r="52" spans="1:123" ht="6.6" customHeight="1" x14ac:dyDescent="0.45">
      <c r="A52" s="268"/>
      <c r="B52" s="269"/>
      <c r="C52" s="269"/>
      <c r="D52" s="270"/>
      <c r="E52" s="277"/>
      <c r="F52" s="277"/>
      <c r="G52" s="277"/>
      <c r="H52" s="277"/>
      <c r="I52" s="277"/>
      <c r="J52" s="284"/>
      <c r="K52" s="285"/>
      <c r="L52" s="285"/>
      <c r="M52" s="285"/>
      <c r="N52" s="286"/>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87"/>
      <c r="AO52" s="287"/>
      <c r="AP52" s="287"/>
      <c r="AQ52" s="287"/>
      <c r="AR52" s="287"/>
      <c r="AS52" s="267"/>
      <c r="AT52" s="267"/>
      <c r="AU52" s="267"/>
      <c r="AV52" s="267"/>
      <c r="AW52" s="267"/>
      <c r="AX52" s="287"/>
      <c r="AY52" s="287"/>
      <c r="AZ52" s="287"/>
      <c r="BA52" s="287"/>
      <c r="BB52" s="288"/>
      <c r="BC52" s="264"/>
      <c r="BD52" s="265"/>
      <c r="BE52" s="265"/>
      <c r="BF52" s="265"/>
      <c r="BG52" s="265"/>
      <c r="BH52" s="265"/>
      <c r="BI52" s="265"/>
      <c r="BJ52" s="265"/>
      <c r="BK52" s="265"/>
      <c r="BL52" s="265"/>
      <c r="BM52" s="265"/>
      <c r="BN52" s="265"/>
      <c r="BO52" s="265"/>
      <c r="BP52" s="265"/>
      <c r="BQ52" s="265"/>
      <c r="BR52" s="265"/>
      <c r="BS52" s="265"/>
      <c r="BT52" s="265"/>
      <c r="BU52" s="265"/>
      <c r="BV52" s="265"/>
      <c r="BW52" s="265"/>
      <c r="BX52" s="266"/>
      <c r="BY52" s="35" t="s">
        <v>128</v>
      </c>
    </row>
    <row r="53" spans="1:123" ht="6.6" customHeight="1" x14ac:dyDescent="0.45">
      <c r="A53" s="268"/>
      <c r="B53" s="269"/>
      <c r="C53" s="269"/>
      <c r="D53" s="270"/>
      <c r="E53" s="277" t="s">
        <v>2</v>
      </c>
      <c r="F53" s="277"/>
      <c r="G53" s="277"/>
      <c r="H53" s="277"/>
      <c r="I53" s="277"/>
      <c r="J53" s="278" t="str">
        <f ca="1">IF(INDIRECT($BY$50&amp;BZ53&amp;$DS53)=0,"",INDIRECT($BY$50&amp;BZ53&amp;$DS53))</f>
        <v/>
      </c>
      <c r="K53" s="279"/>
      <c r="L53" s="279"/>
      <c r="M53" s="279"/>
      <c r="N53" s="280"/>
      <c r="O53" s="267" t="str">
        <f ca="1">IF(INDIRECT($BY$50&amp;CE53&amp;$DS53)=0,"",INDIRECT($BY$50&amp;CE53&amp;$DS53))</f>
        <v/>
      </c>
      <c r="P53" s="267"/>
      <c r="Q53" s="267"/>
      <c r="R53" s="267"/>
      <c r="S53" s="267"/>
      <c r="T53" s="267" t="str">
        <f ca="1">IF(INDIRECT($BY$50&amp;CJ53&amp;$DS53)=0,"",INDIRECT($BY$50&amp;CJ53&amp;$DS53))</f>
        <v/>
      </c>
      <c r="U53" s="267"/>
      <c r="V53" s="267"/>
      <c r="W53" s="267"/>
      <c r="X53" s="267"/>
      <c r="Y53" s="267" t="str">
        <f ca="1">IF(INDIRECT($BY$50&amp;CO53&amp;$DS53)=0,"",INDIRECT($BY$50&amp;CO53&amp;$DS53))</f>
        <v/>
      </c>
      <c r="Z53" s="267"/>
      <c r="AA53" s="267"/>
      <c r="AB53" s="267"/>
      <c r="AC53" s="267"/>
      <c r="AD53" s="267" t="str">
        <f ca="1">IF(INDIRECT($BY$50&amp;CT53&amp;$DS53)=0,"",INDIRECT($BY$50&amp;CT53&amp;$DS53))</f>
        <v/>
      </c>
      <c r="AE53" s="267"/>
      <c r="AF53" s="267"/>
      <c r="AG53" s="267"/>
      <c r="AH53" s="267"/>
      <c r="AI53" s="267" t="str">
        <f ca="1">IF(INDIRECT($BY$50&amp;CY53&amp;$DS53)=0,"",INDIRECT($BY$50&amp;CY53&amp;$DS53))</f>
        <v/>
      </c>
      <c r="AJ53" s="267"/>
      <c r="AK53" s="267"/>
      <c r="AL53" s="267"/>
      <c r="AM53" s="267"/>
      <c r="AN53" s="267" t="str">
        <f ca="1">IF(INDIRECT($BY$50&amp;DD53&amp;$DS53)=0,"",INDIRECT($BY$50&amp;DD53&amp;$DS53))</f>
        <v/>
      </c>
      <c r="AO53" s="267"/>
      <c r="AP53" s="267"/>
      <c r="AQ53" s="267"/>
      <c r="AR53" s="267"/>
      <c r="AS53" s="267" t="str">
        <f ca="1">IF(INDIRECT($BY$50&amp;DI53&amp;$DS53)=0,"",INDIRECT($BY$50&amp;DI53&amp;$DS53))</f>
        <v/>
      </c>
      <c r="AT53" s="267"/>
      <c r="AU53" s="267"/>
      <c r="AV53" s="267"/>
      <c r="AW53" s="267"/>
      <c r="AX53" s="267" t="str">
        <f ca="1">IF(INDIRECT($BY$50&amp;DN53&amp;$DS53)=0,"",INDIRECT($BY$50&amp;DN53&amp;$DS53))</f>
        <v/>
      </c>
      <c r="AY53" s="267"/>
      <c r="AZ53" s="267"/>
      <c r="BA53" s="267"/>
      <c r="BB53" s="294"/>
      <c r="BC53" s="264"/>
      <c r="BD53" s="265"/>
      <c r="BE53" s="265"/>
      <c r="BF53" s="265"/>
      <c r="BG53" s="265"/>
      <c r="BH53" s="265"/>
      <c r="BI53" s="265"/>
      <c r="BJ53" s="265"/>
      <c r="BK53" s="265"/>
      <c r="BL53" s="265"/>
      <c r="BM53" s="265"/>
      <c r="BN53" s="265"/>
      <c r="BO53" s="265"/>
      <c r="BP53" s="265"/>
      <c r="BQ53" s="265"/>
      <c r="BR53" s="265"/>
      <c r="BS53" s="265"/>
      <c r="BT53" s="265"/>
      <c r="BU53" s="265"/>
      <c r="BV53" s="265"/>
      <c r="BW53" s="265"/>
      <c r="BX53" s="266"/>
      <c r="BY53" s="35" t="s">
        <v>128</v>
      </c>
      <c r="BZ53" s="35" t="s">
        <v>91</v>
      </c>
      <c r="CE53" s="35" t="s">
        <v>92</v>
      </c>
      <c r="CJ53" s="35" t="s">
        <v>93</v>
      </c>
      <c r="CO53" s="35" t="s">
        <v>94</v>
      </c>
      <c r="CT53" s="35" t="s">
        <v>95</v>
      </c>
      <c r="CY53" s="35" t="s">
        <v>96</v>
      </c>
      <c r="DD53" s="35" t="s">
        <v>97</v>
      </c>
      <c r="DI53" s="35" t="s">
        <v>98</v>
      </c>
      <c r="DN53" s="35" t="s">
        <v>99</v>
      </c>
      <c r="DS53" s="35">
        <v>22</v>
      </c>
    </row>
    <row r="54" spans="1:123" ht="6.6" customHeight="1" x14ac:dyDescent="0.45">
      <c r="A54" s="268"/>
      <c r="B54" s="269"/>
      <c r="C54" s="269"/>
      <c r="D54" s="270"/>
      <c r="E54" s="277"/>
      <c r="F54" s="277"/>
      <c r="G54" s="277"/>
      <c r="H54" s="277"/>
      <c r="I54" s="277"/>
      <c r="J54" s="281"/>
      <c r="K54" s="282"/>
      <c r="L54" s="282"/>
      <c r="M54" s="282"/>
      <c r="N54" s="283"/>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94"/>
      <c r="BC54" s="264"/>
      <c r="BD54" s="265"/>
      <c r="BE54" s="265"/>
      <c r="BF54" s="265"/>
      <c r="BG54" s="265"/>
      <c r="BH54" s="265"/>
      <c r="BI54" s="265"/>
      <c r="BJ54" s="265"/>
      <c r="BK54" s="265"/>
      <c r="BL54" s="265"/>
      <c r="BM54" s="265"/>
      <c r="BN54" s="265"/>
      <c r="BO54" s="265"/>
      <c r="BP54" s="265"/>
      <c r="BQ54" s="265"/>
      <c r="BR54" s="265"/>
      <c r="BS54" s="265"/>
      <c r="BT54" s="265"/>
      <c r="BU54" s="265"/>
      <c r="BV54" s="265"/>
      <c r="BW54" s="265"/>
      <c r="BX54" s="266"/>
      <c r="BY54" s="35" t="s">
        <v>128</v>
      </c>
    </row>
    <row r="55" spans="1:123" ht="6.6" customHeight="1" x14ac:dyDescent="0.45">
      <c r="A55" s="268"/>
      <c r="B55" s="269"/>
      <c r="C55" s="269"/>
      <c r="D55" s="270"/>
      <c r="E55" s="277"/>
      <c r="F55" s="277"/>
      <c r="G55" s="277"/>
      <c r="H55" s="277"/>
      <c r="I55" s="277"/>
      <c r="J55" s="284"/>
      <c r="K55" s="285"/>
      <c r="L55" s="285"/>
      <c r="M55" s="285"/>
      <c r="N55" s="286"/>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94"/>
      <c r="BC55" s="264"/>
      <c r="BD55" s="265"/>
      <c r="BE55" s="265"/>
      <c r="BF55" s="265"/>
      <c r="BG55" s="265"/>
      <c r="BH55" s="265"/>
      <c r="BI55" s="265"/>
      <c r="BJ55" s="265"/>
      <c r="BK55" s="265"/>
      <c r="BL55" s="265"/>
      <c r="BM55" s="265"/>
      <c r="BN55" s="265"/>
      <c r="BO55" s="265"/>
      <c r="BP55" s="265"/>
      <c r="BQ55" s="265"/>
      <c r="BR55" s="265"/>
      <c r="BS55" s="265"/>
      <c r="BT55" s="265"/>
      <c r="BU55" s="265"/>
      <c r="BV55" s="265"/>
      <c r="BW55" s="265"/>
      <c r="BX55" s="266"/>
      <c r="BY55" s="35" t="s">
        <v>128</v>
      </c>
    </row>
    <row r="56" spans="1:123" ht="6.6" customHeight="1" x14ac:dyDescent="0.45">
      <c r="A56" s="268"/>
      <c r="B56" s="269"/>
      <c r="C56" s="269"/>
      <c r="D56" s="270"/>
      <c r="E56" s="277" t="s">
        <v>12</v>
      </c>
      <c r="F56" s="277"/>
      <c r="G56" s="277"/>
      <c r="H56" s="277"/>
      <c r="I56" s="277"/>
      <c r="J56" s="267" t="str">
        <f ca="1">IF(INDIRECT($BY$50&amp;BZ56&amp;$DS56)=0,"",INDIRECT($BY$50&amp;BZ56&amp;$DS56))</f>
        <v/>
      </c>
      <c r="K56" s="267"/>
      <c r="L56" s="267"/>
      <c r="M56" s="267"/>
      <c r="N56" s="267"/>
      <c r="O56" s="267" t="str">
        <f ca="1">IF(INDIRECT($BY$50&amp;CE56&amp;$DS56)=0,"",INDIRECT($BY$50&amp;CE56&amp;$DS56))</f>
        <v/>
      </c>
      <c r="P56" s="267"/>
      <c r="Q56" s="267"/>
      <c r="R56" s="267"/>
      <c r="S56" s="267"/>
      <c r="T56" s="267" t="str">
        <f ca="1">IF(INDIRECT($BY$50&amp;CJ56&amp;$DS56)=0,"",INDIRECT($BY$50&amp;CJ56&amp;$DS56))</f>
        <v/>
      </c>
      <c r="U56" s="267"/>
      <c r="V56" s="267"/>
      <c r="W56" s="267"/>
      <c r="X56" s="267"/>
      <c r="Y56" s="267" t="str">
        <f ca="1">IF(INDIRECT($BY$50&amp;CO56&amp;$DS56)=0,"",INDIRECT($BY$50&amp;CO56&amp;$DS56))</f>
        <v/>
      </c>
      <c r="Z56" s="267"/>
      <c r="AA56" s="267"/>
      <c r="AB56" s="267"/>
      <c r="AC56" s="267"/>
      <c r="AD56" s="267" t="str">
        <f ca="1">IF(INDIRECT($BY$50&amp;CT56&amp;$DS56)=0,"",INDIRECT($BY$50&amp;CT56&amp;$DS56))</f>
        <v/>
      </c>
      <c r="AE56" s="267"/>
      <c r="AF56" s="267"/>
      <c r="AG56" s="267"/>
      <c r="AH56" s="267"/>
      <c r="AI56" s="267" t="str">
        <f ca="1">IF(INDIRECT($BY$50&amp;CY56&amp;$DS56)=0,"",INDIRECT($BY$50&amp;CY56&amp;$DS56))</f>
        <v/>
      </c>
      <c r="AJ56" s="267"/>
      <c r="AK56" s="267"/>
      <c r="AL56" s="267"/>
      <c r="AM56" s="267"/>
      <c r="AN56" s="267" t="str">
        <f ca="1">IF(INDIRECT($BY$50&amp;DD56&amp;$DS56)=0,"",INDIRECT($BY$50&amp;DD56&amp;$DS56))</f>
        <v/>
      </c>
      <c r="AO56" s="267"/>
      <c r="AP56" s="267"/>
      <c r="AQ56" s="267"/>
      <c r="AR56" s="267"/>
      <c r="AS56" s="267" t="str">
        <f ca="1">IF(INDIRECT($BY$50&amp;DI56&amp;$DS56)=0,"",INDIRECT($BY$50&amp;DI56&amp;$DS56))</f>
        <v/>
      </c>
      <c r="AT56" s="267"/>
      <c r="AU56" s="267"/>
      <c r="AV56" s="267"/>
      <c r="AW56" s="267"/>
      <c r="AX56" s="267" t="str">
        <f ca="1">IF(INDIRECT($BY$50&amp;DN56&amp;$DS56)=0,"",INDIRECT($BY$50&amp;DN56&amp;$DS56))</f>
        <v/>
      </c>
      <c r="AY56" s="267"/>
      <c r="AZ56" s="267"/>
      <c r="BA56" s="267"/>
      <c r="BB56" s="294"/>
      <c r="BC56" s="264"/>
      <c r="BD56" s="265"/>
      <c r="BE56" s="265"/>
      <c r="BF56" s="265"/>
      <c r="BG56" s="265"/>
      <c r="BH56" s="265"/>
      <c r="BI56" s="265"/>
      <c r="BJ56" s="265"/>
      <c r="BK56" s="265"/>
      <c r="BL56" s="265"/>
      <c r="BM56" s="265"/>
      <c r="BN56" s="265"/>
      <c r="BO56" s="265"/>
      <c r="BP56" s="265"/>
      <c r="BQ56" s="265"/>
      <c r="BR56" s="265"/>
      <c r="BS56" s="265"/>
      <c r="BT56" s="265"/>
      <c r="BU56" s="265"/>
      <c r="BV56" s="265"/>
      <c r="BW56" s="265"/>
      <c r="BX56" s="266"/>
      <c r="BY56" s="35" t="s">
        <v>128</v>
      </c>
      <c r="BZ56" s="35" t="s">
        <v>91</v>
      </c>
      <c r="CE56" s="35" t="s">
        <v>92</v>
      </c>
      <c r="CJ56" s="35" t="s">
        <v>93</v>
      </c>
      <c r="CO56" s="35" t="s">
        <v>94</v>
      </c>
      <c r="CT56" s="35" t="s">
        <v>95</v>
      </c>
      <c r="CY56" s="35" t="s">
        <v>96</v>
      </c>
      <c r="DD56" s="35" t="s">
        <v>97</v>
      </c>
      <c r="DI56" s="35" t="s">
        <v>98</v>
      </c>
      <c r="DN56" s="35" t="s">
        <v>99</v>
      </c>
      <c r="DS56" s="35">
        <v>23</v>
      </c>
    </row>
    <row r="57" spans="1:123" ht="6.6" customHeight="1" x14ac:dyDescent="0.45">
      <c r="A57" s="268"/>
      <c r="B57" s="269"/>
      <c r="C57" s="269"/>
      <c r="D57" s="270"/>
      <c r="E57" s="277"/>
      <c r="F57" s="277"/>
      <c r="G57" s="277"/>
      <c r="H57" s="277"/>
      <c r="I57" s="27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94"/>
      <c r="BC57" s="264"/>
      <c r="BD57" s="265"/>
      <c r="BE57" s="265"/>
      <c r="BF57" s="265"/>
      <c r="BG57" s="265"/>
      <c r="BH57" s="265"/>
      <c r="BI57" s="265"/>
      <c r="BJ57" s="265"/>
      <c r="BK57" s="265"/>
      <c r="BL57" s="265"/>
      <c r="BM57" s="265"/>
      <c r="BN57" s="265"/>
      <c r="BO57" s="265"/>
      <c r="BP57" s="265"/>
      <c r="BQ57" s="265"/>
      <c r="BR57" s="265"/>
      <c r="BS57" s="265"/>
      <c r="BT57" s="265"/>
      <c r="BU57" s="265"/>
      <c r="BV57" s="265"/>
      <c r="BW57" s="265"/>
      <c r="BX57" s="266"/>
    </row>
    <row r="58" spans="1:123" ht="6.6" customHeight="1" thickBot="1" x14ac:dyDescent="0.5">
      <c r="A58" s="271"/>
      <c r="B58" s="272"/>
      <c r="C58" s="272"/>
      <c r="D58" s="273"/>
      <c r="E58" s="295"/>
      <c r="F58" s="295"/>
      <c r="G58" s="295"/>
      <c r="H58" s="295"/>
      <c r="I58" s="295"/>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7"/>
      <c r="BC58" s="264"/>
      <c r="BD58" s="265"/>
      <c r="BE58" s="265"/>
      <c r="BF58" s="265"/>
      <c r="BG58" s="265"/>
      <c r="BH58" s="265"/>
      <c r="BI58" s="265"/>
      <c r="BJ58" s="265"/>
      <c r="BK58" s="265"/>
      <c r="BL58" s="265"/>
      <c r="BM58" s="265"/>
      <c r="BN58" s="265"/>
      <c r="BO58" s="265"/>
      <c r="BP58" s="265"/>
      <c r="BQ58" s="265"/>
      <c r="BR58" s="265"/>
      <c r="BS58" s="265"/>
      <c r="BT58" s="265"/>
      <c r="BU58" s="265"/>
      <c r="BV58" s="265"/>
      <c r="BW58" s="265"/>
      <c r="BX58" s="266"/>
    </row>
    <row r="59" spans="1:123" ht="6.6" customHeight="1" thickTop="1" x14ac:dyDescent="0.45">
      <c r="A59" s="301" t="s">
        <v>13</v>
      </c>
      <c r="B59" s="302"/>
      <c r="C59" s="302"/>
      <c r="D59" s="302"/>
      <c r="E59" s="307"/>
      <c r="F59" s="307"/>
      <c r="G59" s="307"/>
      <c r="H59" s="307"/>
      <c r="I59" s="307"/>
      <c r="J59" s="309" t="s">
        <v>17</v>
      </c>
      <c r="K59" s="309"/>
      <c r="L59" s="309"/>
      <c r="M59" s="309" t="s">
        <v>18</v>
      </c>
      <c r="N59" s="309"/>
      <c r="O59" s="309"/>
      <c r="P59" s="309" t="s">
        <v>197</v>
      </c>
      <c r="Q59" s="309"/>
      <c r="R59" s="309"/>
      <c r="S59" s="309" t="s">
        <v>19</v>
      </c>
      <c r="T59" s="309"/>
      <c r="U59" s="309"/>
      <c r="V59" s="309" t="s">
        <v>20</v>
      </c>
      <c r="W59" s="309"/>
      <c r="X59" s="309"/>
      <c r="Y59" s="309" t="s">
        <v>21</v>
      </c>
      <c r="Z59" s="309"/>
      <c r="AA59" s="309"/>
      <c r="AB59" s="309" t="s">
        <v>22</v>
      </c>
      <c r="AC59" s="309"/>
      <c r="AD59" s="309"/>
      <c r="AE59" s="309" t="s">
        <v>23</v>
      </c>
      <c r="AF59" s="309"/>
      <c r="AG59" s="309"/>
      <c r="AH59" s="309" t="s">
        <v>24</v>
      </c>
      <c r="AI59" s="309"/>
      <c r="AJ59" s="309"/>
      <c r="AK59" s="309" t="s">
        <v>25</v>
      </c>
      <c r="AL59" s="309"/>
      <c r="AM59" s="311"/>
      <c r="AN59" s="313" t="s">
        <v>14</v>
      </c>
      <c r="AO59" s="313"/>
      <c r="AP59" s="314"/>
      <c r="AQ59" s="309" t="s">
        <v>26</v>
      </c>
      <c r="AR59" s="309"/>
      <c r="AS59" s="309"/>
      <c r="AT59" s="309" t="s">
        <v>27</v>
      </c>
      <c r="AU59" s="309"/>
      <c r="AV59" s="309"/>
      <c r="AW59" s="309" t="s">
        <v>28</v>
      </c>
      <c r="AX59" s="309"/>
      <c r="AY59" s="309"/>
      <c r="AZ59" s="309" t="s">
        <v>29</v>
      </c>
      <c r="BA59" s="309"/>
      <c r="BB59" s="311"/>
      <c r="BC59" s="264" t="str">
        <f ca="1">IF(LEN(CONCATENATE(INDIRECT("入力!E"&amp;BY59),":",INDIRECT("入力!F"&amp;BY59)))&gt;107,"5年:別紙参照",CONCATENATE(INDIRECT("入力!E"&amp;BY59),":",INDIRECT("入力!F"&amp;BY59)))</f>
        <v>5年:</v>
      </c>
      <c r="BD59" s="265"/>
      <c r="BE59" s="265"/>
      <c r="BF59" s="265"/>
      <c r="BG59" s="265"/>
      <c r="BH59" s="265"/>
      <c r="BI59" s="265"/>
      <c r="BJ59" s="265"/>
      <c r="BK59" s="265"/>
      <c r="BL59" s="265"/>
      <c r="BM59" s="265"/>
      <c r="BN59" s="265"/>
      <c r="BO59" s="265"/>
      <c r="BP59" s="265"/>
      <c r="BQ59" s="265"/>
      <c r="BR59" s="265"/>
      <c r="BS59" s="265"/>
      <c r="BT59" s="265"/>
      <c r="BU59" s="265"/>
      <c r="BV59" s="265"/>
      <c r="BW59" s="265"/>
      <c r="BX59" s="266"/>
      <c r="BY59" s="35">
        <v>25</v>
      </c>
    </row>
    <row r="60" spans="1:123" ht="6.6" customHeight="1" x14ac:dyDescent="0.45">
      <c r="A60" s="303"/>
      <c r="B60" s="304"/>
      <c r="C60" s="304"/>
      <c r="D60" s="304"/>
      <c r="E60" s="308"/>
      <c r="F60" s="308"/>
      <c r="G60" s="308"/>
      <c r="H60" s="308"/>
      <c r="I60" s="308"/>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2"/>
      <c r="AN60" s="315"/>
      <c r="AO60" s="315"/>
      <c r="AP60" s="316"/>
      <c r="AQ60" s="310"/>
      <c r="AR60" s="310"/>
      <c r="AS60" s="310"/>
      <c r="AT60" s="310"/>
      <c r="AU60" s="310"/>
      <c r="AV60" s="310"/>
      <c r="AW60" s="310"/>
      <c r="AX60" s="310"/>
      <c r="AY60" s="310"/>
      <c r="AZ60" s="310"/>
      <c r="BA60" s="310"/>
      <c r="BB60" s="312"/>
      <c r="BC60" s="264"/>
      <c r="BD60" s="265"/>
      <c r="BE60" s="265"/>
      <c r="BF60" s="265"/>
      <c r="BG60" s="265"/>
      <c r="BH60" s="265"/>
      <c r="BI60" s="265"/>
      <c r="BJ60" s="265"/>
      <c r="BK60" s="265"/>
      <c r="BL60" s="265"/>
      <c r="BM60" s="265"/>
      <c r="BN60" s="265"/>
      <c r="BO60" s="265"/>
      <c r="BP60" s="265"/>
      <c r="BQ60" s="265"/>
      <c r="BR60" s="265"/>
      <c r="BS60" s="265"/>
      <c r="BT60" s="265"/>
      <c r="BU60" s="265"/>
      <c r="BV60" s="265"/>
      <c r="BW60" s="265"/>
      <c r="BX60" s="266"/>
    </row>
    <row r="61" spans="1:123" ht="6.6" customHeight="1" x14ac:dyDescent="0.45">
      <c r="A61" s="303"/>
      <c r="B61" s="304"/>
      <c r="C61" s="304"/>
      <c r="D61" s="304"/>
      <c r="E61" s="308"/>
      <c r="F61" s="308"/>
      <c r="G61" s="308"/>
      <c r="H61" s="308"/>
      <c r="I61" s="308"/>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2"/>
      <c r="AN61" s="315"/>
      <c r="AO61" s="315"/>
      <c r="AP61" s="316"/>
      <c r="AQ61" s="310"/>
      <c r="AR61" s="310"/>
      <c r="AS61" s="310"/>
      <c r="AT61" s="310"/>
      <c r="AU61" s="310"/>
      <c r="AV61" s="310"/>
      <c r="AW61" s="310"/>
      <c r="AX61" s="310"/>
      <c r="AY61" s="310"/>
      <c r="AZ61" s="310"/>
      <c r="BA61" s="310"/>
      <c r="BB61" s="312"/>
      <c r="BC61" s="264"/>
      <c r="BD61" s="265"/>
      <c r="BE61" s="265"/>
      <c r="BF61" s="265"/>
      <c r="BG61" s="265"/>
      <c r="BH61" s="265"/>
      <c r="BI61" s="265"/>
      <c r="BJ61" s="265"/>
      <c r="BK61" s="265"/>
      <c r="BL61" s="265"/>
      <c r="BM61" s="265"/>
      <c r="BN61" s="265"/>
      <c r="BO61" s="265"/>
      <c r="BP61" s="265"/>
      <c r="BQ61" s="265"/>
      <c r="BR61" s="265"/>
      <c r="BS61" s="265"/>
      <c r="BT61" s="265"/>
      <c r="BU61" s="265"/>
      <c r="BV61" s="265"/>
      <c r="BW61" s="265"/>
      <c r="BX61" s="266"/>
    </row>
    <row r="62" spans="1:123" ht="6.6" customHeight="1" x14ac:dyDescent="0.45">
      <c r="A62" s="303"/>
      <c r="B62" s="304"/>
      <c r="C62" s="304"/>
      <c r="D62" s="304"/>
      <c r="E62" s="308"/>
      <c r="F62" s="308"/>
      <c r="G62" s="308"/>
      <c r="H62" s="308"/>
      <c r="I62" s="308"/>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2"/>
      <c r="AN62" s="315"/>
      <c r="AO62" s="315"/>
      <c r="AP62" s="316"/>
      <c r="AQ62" s="310"/>
      <c r="AR62" s="310"/>
      <c r="AS62" s="310"/>
      <c r="AT62" s="310"/>
      <c r="AU62" s="310"/>
      <c r="AV62" s="310"/>
      <c r="AW62" s="310"/>
      <c r="AX62" s="310"/>
      <c r="AY62" s="310"/>
      <c r="AZ62" s="310"/>
      <c r="BA62" s="310"/>
      <c r="BB62" s="312"/>
      <c r="BC62" s="264"/>
      <c r="BD62" s="265"/>
      <c r="BE62" s="265"/>
      <c r="BF62" s="265"/>
      <c r="BG62" s="265"/>
      <c r="BH62" s="265"/>
      <c r="BI62" s="265"/>
      <c r="BJ62" s="265"/>
      <c r="BK62" s="265"/>
      <c r="BL62" s="265"/>
      <c r="BM62" s="265"/>
      <c r="BN62" s="265"/>
      <c r="BO62" s="265"/>
      <c r="BP62" s="265"/>
      <c r="BQ62" s="265"/>
      <c r="BR62" s="265"/>
      <c r="BS62" s="265"/>
      <c r="BT62" s="265"/>
      <c r="BU62" s="265"/>
      <c r="BV62" s="265"/>
      <c r="BW62" s="265"/>
      <c r="BX62" s="266"/>
    </row>
    <row r="63" spans="1:123" ht="6.6" customHeight="1" x14ac:dyDescent="0.45">
      <c r="A63" s="303"/>
      <c r="B63" s="304"/>
      <c r="C63" s="304"/>
      <c r="D63" s="304"/>
      <c r="E63" s="308"/>
      <c r="F63" s="308"/>
      <c r="G63" s="308"/>
      <c r="H63" s="308"/>
      <c r="I63" s="308"/>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2"/>
      <c r="AN63" s="315"/>
      <c r="AO63" s="315"/>
      <c r="AP63" s="316"/>
      <c r="AQ63" s="310"/>
      <c r="AR63" s="310"/>
      <c r="AS63" s="310"/>
      <c r="AT63" s="310"/>
      <c r="AU63" s="310"/>
      <c r="AV63" s="310"/>
      <c r="AW63" s="310"/>
      <c r="AX63" s="310"/>
      <c r="AY63" s="310"/>
      <c r="AZ63" s="310"/>
      <c r="BA63" s="310"/>
      <c r="BB63" s="312"/>
      <c r="BC63" s="264"/>
      <c r="BD63" s="265"/>
      <c r="BE63" s="265"/>
      <c r="BF63" s="265"/>
      <c r="BG63" s="265"/>
      <c r="BH63" s="265"/>
      <c r="BI63" s="265"/>
      <c r="BJ63" s="265"/>
      <c r="BK63" s="265"/>
      <c r="BL63" s="265"/>
      <c r="BM63" s="265"/>
      <c r="BN63" s="265"/>
      <c r="BO63" s="265"/>
      <c r="BP63" s="265"/>
      <c r="BQ63" s="265"/>
      <c r="BR63" s="265"/>
      <c r="BS63" s="265"/>
      <c r="BT63" s="265"/>
      <c r="BU63" s="265"/>
      <c r="BV63" s="265"/>
      <c r="BW63" s="265"/>
      <c r="BX63" s="266"/>
    </row>
    <row r="64" spans="1:123" ht="6.6" customHeight="1" x14ac:dyDescent="0.45">
      <c r="A64" s="303"/>
      <c r="B64" s="304"/>
      <c r="C64" s="304"/>
      <c r="D64" s="304"/>
      <c r="E64" s="308"/>
      <c r="F64" s="308"/>
      <c r="G64" s="308"/>
      <c r="H64" s="308"/>
      <c r="I64" s="308"/>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2"/>
      <c r="AN64" s="315"/>
      <c r="AO64" s="315"/>
      <c r="AP64" s="316"/>
      <c r="AQ64" s="310"/>
      <c r="AR64" s="310"/>
      <c r="AS64" s="310"/>
      <c r="AT64" s="310"/>
      <c r="AU64" s="310"/>
      <c r="AV64" s="310"/>
      <c r="AW64" s="310"/>
      <c r="AX64" s="310"/>
      <c r="AY64" s="310"/>
      <c r="AZ64" s="310"/>
      <c r="BA64" s="310"/>
      <c r="BB64" s="312"/>
      <c r="BC64" s="264"/>
      <c r="BD64" s="265"/>
      <c r="BE64" s="265"/>
      <c r="BF64" s="265"/>
      <c r="BG64" s="265"/>
      <c r="BH64" s="265"/>
      <c r="BI64" s="265"/>
      <c r="BJ64" s="265"/>
      <c r="BK64" s="265"/>
      <c r="BL64" s="265"/>
      <c r="BM64" s="265"/>
      <c r="BN64" s="265"/>
      <c r="BO64" s="265"/>
      <c r="BP64" s="265"/>
      <c r="BQ64" s="265"/>
      <c r="BR64" s="265"/>
      <c r="BS64" s="265"/>
      <c r="BT64" s="265"/>
      <c r="BU64" s="265"/>
      <c r="BV64" s="265"/>
      <c r="BW64" s="265"/>
      <c r="BX64" s="266"/>
    </row>
    <row r="65" spans="1:107" ht="6.6" customHeight="1" x14ac:dyDescent="0.45">
      <c r="A65" s="303"/>
      <c r="B65" s="304"/>
      <c r="C65" s="304"/>
      <c r="D65" s="304"/>
      <c r="E65" s="308"/>
      <c r="F65" s="308"/>
      <c r="G65" s="308"/>
      <c r="H65" s="308"/>
      <c r="I65" s="308"/>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2"/>
      <c r="AN65" s="315"/>
      <c r="AO65" s="315"/>
      <c r="AP65" s="316"/>
      <c r="AQ65" s="310"/>
      <c r="AR65" s="310"/>
      <c r="AS65" s="310"/>
      <c r="AT65" s="310"/>
      <c r="AU65" s="310"/>
      <c r="AV65" s="310"/>
      <c r="AW65" s="310"/>
      <c r="AX65" s="310"/>
      <c r="AY65" s="310"/>
      <c r="AZ65" s="310"/>
      <c r="BA65" s="310"/>
      <c r="BB65" s="312"/>
      <c r="BC65" s="264"/>
      <c r="BD65" s="265"/>
      <c r="BE65" s="265"/>
      <c r="BF65" s="265"/>
      <c r="BG65" s="265"/>
      <c r="BH65" s="265"/>
      <c r="BI65" s="265"/>
      <c r="BJ65" s="265"/>
      <c r="BK65" s="265"/>
      <c r="BL65" s="265"/>
      <c r="BM65" s="265"/>
      <c r="BN65" s="265"/>
      <c r="BO65" s="265"/>
      <c r="BP65" s="265"/>
      <c r="BQ65" s="265"/>
      <c r="BR65" s="265"/>
      <c r="BS65" s="265"/>
      <c r="BT65" s="265"/>
      <c r="BU65" s="265"/>
      <c r="BV65" s="265"/>
      <c r="BW65" s="265"/>
      <c r="BX65" s="266"/>
    </row>
    <row r="66" spans="1:107" ht="6.6" customHeight="1" x14ac:dyDescent="0.45">
      <c r="A66" s="303"/>
      <c r="B66" s="304"/>
      <c r="C66" s="304"/>
      <c r="D66" s="304"/>
      <c r="E66" s="308"/>
      <c r="F66" s="308"/>
      <c r="G66" s="308"/>
      <c r="H66" s="308"/>
      <c r="I66" s="308"/>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312"/>
      <c r="AN66" s="315"/>
      <c r="AO66" s="315"/>
      <c r="AP66" s="316"/>
      <c r="AQ66" s="310"/>
      <c r="AR66" s="310"/>
      <c r="AS66" s="310"/>
      <c r="AT66" s="310"/>
      <c r="AU66" s="310"/>
      <c r="AV66" s="310"/>
      <c r="AW66" s="310"/>
      <c r="AX66" s="310"/>
      <c r="AY66" s="310"/>
      <c r="AZ66" s="310"/>
      <c r="BA66" s="310"/>
      <c r="BB66" s="312"/>
      <c r="BC66" s="264"/>
      <c r="BD66" s="265"/>
      <c r="BE66" s="265"/>
      <c r="BF66" s="265"/>
      <c r="BG66" s="265"/>
      <c r="BH66" s="265"/>
      <c r="BI66" s="265"/>
      <c r="BJ66" s="265"/>
      <c r="BK66" s="265"/>
      <c r="BL66" s="265"/>
      <c r="BM66" s="265"/>
      <c r="BN66" s="265"/>
      <c r="BO66" s="265"/>
      <c r="BP66" s="265"/>
      <c r="BQ66" s="265"/>
      <c r="BR66" s="265"/>
      <c r="BS66" s="265"/>
      <c r="BT66" s="265"/>
      <c r="BU66" s="265"/>
      <c r="BV66" s="265"/>
      <c r="BW66" s="265"/>
      <c r="BX66" s="266"/>
    </row>
    <row r="67" spans="1:107" ht="6.6" customHeight="1" x14ac:dyDescent="0.45">
      <c r="A67" s="303"/>
      <c r="B67" s="304"/>
      <c r="C67" s="304"/>
      <c r="D67" s="304"/>
      <c r="E67" s="308"/>
      <c r="F67" s="308"/>
      <c r="G67" s="308"/>
      <c r="H67" s="308"/>
      <c r="I67" s="308"/>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2"/>
      <c r="AN67" s="315"/>
      <c r="AO67" s="315"/>
      <c r="AP67" s="316"/>
      <c r="AQ67" s="310"/>
      <c r="AR67" s="310"/>
      <c r="AS67" s="310"/>
      <c r="AT67" s="310"/>
      <c r="AU67" s="310"/>
      <c r="AV67" s="310"/>
      <c r="AW67" s="310"/>
      <c r="AX67" s="310"/>
      <c r="AY67" s="310"/>
      <c r="AZ67" s="310"/>
      <c r="BA67" s="310"/>
      <c r="BB67" s="312"/>
      <c r="BC67" s="264"/>
      <c r="BD67" s="265"/>
      <c r="BE67" s="265"/>
      <c r="BF67" s="265"/>
      <c r="BG67" s="265"/>
      <c r="BH67" s="265"/>
      <c r="BI67" s="265"/>
      <c r="BJ67" s="265"/>
      <c r="BK67" s="265"/>
      <c r="BL67" s="265"/>
      <c r="BM67" s="265"/>
      <c r="BN67" s="265"/>
      <c r="BO67" s="265"/>
      <c r="BP67" s="265"/>
      <c r="BQ67" s="265"/>
      <c r="BR67" s="265"/>
      <c r="BS67" s="265"/>
      <c r="BT67" s="265"/>
      <c r="BU67" s="265"/>
      <c r="BV67" s="265"/>
      <c r="BW67" s="265"/>
      <c r="BX67" s="266"/>
    </row>
    <row r="68" spans="1:107" ht="6.6" customHeight="1" x14ac:dyDescent="0.45">
      <c r="A68" s="303"/>
      <c r="B68" s="304"/>
      <c r="C68" s="304"/>
      <c r="D68" s="304"/>
      <c r="E68" s="308"/>
      <c r="F68" s="308"/>
      <c r="G68" s="308"/>
      <c r="H68" s="308"/>
      <c r="I68" s="308"/>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2"/>
      <c r="AN68" s="315"/>
      <c r="AO68" s="315"/>
      <c r="AP68" s="316"/>
      <c r="AQ68" s="310"/>
      <c r="AR68" s="310"/>
      <c r="AS68" s="310"/>
      <c r="AT68" s="310"/>
      <c r="AU68" s="310"/>
      <c r="AV68" s="310"/>
      <c r="AW68" s="310"/>
      <c r="AX68" s="310"/>
      <c r="AY68" s="310"/>
      <c r="AZ68" s="310"/>
      <c r="BA68" s="310"/>
      <c r="BB68" s="312"/>
      <c r="BC68" s="264"/>
      <c r="BD68" s="265"/>
      <c r="BE68" s="265"/>
      <c r="BF68" s="265"/>
      <c r="BG68" s="265"/>
      <c r="BH68" s="265"/>
      <c r="BI68" s="265"/>
      <c r="BJ68" s="265"/>
      <c r="BK68" s="265"/>
      <c r="BL68" s="265"/>
      <c r="BM68" s="265"/>
      <c r="BN68" s="265"/>
      <c r="BO68" s="265"/>
      <c r="BP68" s="265"/>
      <c r="BQ68" s="265"/>
      <c r="BR68" s="265"/>
      <c r="BS68" s="265"/>
      <c r="BT68" s="265"/>
      <c r="BU68" s="265"/>
      <c r="BV68" s="265"/>
      <c r="BW68" s="265"/>
      <c r="BX68" s="266"/>
    </row>
    <row r="69" spans="1:107" ht="6.6" customHeight="1" x14ac:dyDescent="0.45">
      <c r="A69" s="303"/>
      <c r="B69" s="304"/>
      <c r="C69" s="304"/>
      <c r="D69" s="304"/>
      <c r="E69" s="308"/>
      <c r="F69" s="308"/>
      <c r="G69" s="308"/>
      <c r="H69" s="308"/>
      <c r="I69" s="308"/>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2"/>
      <c r="AN69" s="315"/>
      <c r="AO69" s="315"/>
      <c r="AP69" s="316"/>
      <c r="AQ69" s="310"/>
      <c r="AR69" s="310"/>
      <c r="AS69" s="310"/>
      <c r="AT69" s="310"/>
      <c r="AU69" s="310"/>
      <c r="AV69" s="310"/>
      <c r="AW69" s="310"/>
      <c r="AX69" s="310"/>
      <c r="AY69" s="310"/>
      <c r="AZ69" s="310"/>
      <c r="BA69" s="310"/>
      <c r="BB69" s="312"/>
      <c r="BC69" s="264"/>
      <c r="BD69" s="265"/>
      <c r="BE69" s="265"/>
      <c r="BF69" s="265"/>
      <c r="BG69" s="265"/>
      <c r="BH69" s="265"/>
      <c r="BI69" s="265"/>
      <c r="BJ69" s="265"/>
      <c r="BK69" s="265"/>
      <c r="BL69" s="265"/>
      <c r="BM69" s="265"/>
      <c r="BN69" s="265"/>
      <c r="BO69" s="265"/>
      <c r="BP69" s="265"/>
      <c r="BQ69" s="265"/>
      <c r="BR69" s="265"/>
      <c r="BS69" s="265"/>
      <c r="BT69" s="265"/>
      <c r="BU69" s="265"/>
      <c r="BV69" s="265"/>
      <c r="BW69" s="265"/>
      <c r="BX69" s="266"/>
    </row>
    <row r="70" spans="1:107" ht="6.6" customHeight="1" x14ac:dyDescent="0.45">
      <c r="A70" s="303"/>
      <c r="B70" s="304"/>
      <c r="C70" s="304"/>
      <c r="D70" s="304"/>
      <c r="E70" s="308"/>
      <c r="F70" s="308"/>
      <c r="G70" s="308"/>
      <c r="H70" s="308"/>
      <c r="I70" s="308"/>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310"/>
      <c r="AJ70" s="310"/>
      <c r="AK70" s="310"/>
      <c r="AL70" s="310"/>
      <c r="AM70" s="312"/>
      <c r="AN70" s="315"/>
      <c r="AO70" s="315"/>
      <c r="AP70" s="316"/>
      <c r="AQ70" s="310"/>
      <c r="AR70" s="310"/>
      <c r="AS70" s="310"/>
      <c r="AT70" s="310"/>
      <c r="AU70" s="310"/>
      <c r="AV70" s="310"/>
      <c r="AW70" s="310"/>
      <c r="AX70" s="310"/>
      <c r="AY70" s="310"/>
      <c r="AZ70" s="310"/>
      <c r="BA70" s="310"/>
      <c r="BB70" s="312"/>
      <c r="BC70" s="264"/>
      <c r="BD70" s="265"/>
      <c r="BE70" s="265"/>
      <c r="BF70" s="265"/>
      <c r="BG70" s="265"/>
      <c r="BH70" s="265"/>
      <c r="BI70" s="265"/>
      <c r="BJ70" s="265"/>
      <c r="BK70" s="265"/>
      <c r="BL70" s="265"/>
      <c r="BM70" s="265"/>
      <c r="BN70" s="265"/>
      <c r="BO70" s="265"/>
      <c r="BP70" s="265"/>
      <c r="BQ70" s="265"/>
      <c r="BR70" s="265"/>
      <c r="BS70" s="265"/>
      <c r="BT70" s="265"/>
      <c r="BU70" s="265"/>
      <c r="BV70" s="265"/>
      <c r="BW70" s="265"/>
      <c r="BX70" s="266"/>
    </row>
    <row r="71" spans="1:107" ht="6.6" customHeight="1" x14ac:dyDescent="0.45">
      <c r="A71" s="303"/>
      <c r="B71" s="304"/>
      <c r="C71" s="304"/>
      <c r="D71" s="304"/>
      <c r="E71" s="308"/>
      <c r="F71" s="308"/>
      <c r="G71" s="308"/>
      <c r="H71" s="308"/>
      <c r="I71" s="308"/>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2"/>
      <c r="AN71" s="315"/>
      <c r="AO71" s="315"/>
      <c r="AP71" s="316"/>
      <c r="AQ71" s="310"/>
      <c r="AR71" s="310"/>
      <c r="AS71" s="310"/>
      <c r="AT71" s="310"/>
      <c r="AU71" s="310"/>
      <c r="AV71" s="310"/>
      <c r="AW71" s="310"/>
      <c r="AX71" s="310"/>
      <c r="AY71" s="310"/>
      <c r="AZ71" s="310"/>
      <c r="BA71" s="310"/>
      <c r="BB71" s="312"/>
      <c r="BC71" s="264" t="str">
        <f ca="1">IF(LEN(CONCATENATE(INDIRECT("入力!E"&amp;BY71),":",INDIRECT("入力!F"&amp;BY71)))&gt;107,"6年:別紙参照",CONCATENATE(INDIRECT("入力!E"&amp;BY71),":",INDIRECT("入力!F"&amp;BY71)))</f>
        <v>6年:</v>
      </c>
      <c r="BD71" s="265"/>
      <c r="BE71" s="265"/>
      <c r="BF71" s="265"/>
      <c r="BG71" s="265"/>
      <c r="BH71" s="265"/>
      <c r="BI71" s="265"/>
      <c r="BJ71" s="265"/>
      <c r="BK71" s="265"/>
      <c r="BL71" s="265"/>
      <c r="BM71" s="265"/>
      <c r="BN71" s="265"/>
      <c r="BO71" s="265"/>
      <c r="BP71" s="265"/>
      <c r="BQ71" s="265"/>
      <c r="BR71" s="265"/>
      <c r="BS71" s="265"/>
      <c r="BT71" s="265"/>
      <c r="BU71" s="265"/>
      <c r="BV71" s="265"/>
      <c r="BW71" s="265"/>
      <c r="BX71" s="266"/>
      <c r="BY71" s="35">
        <v>26</v>
      </c>
    </row>
    <row r="72" spans="1:107" ht="6.6" customHeight="1" x14ac:dyDescent="0.45">
      <c r="A72" s="303"/>
      <c r="B72" s="304"/>
      <c r="C72" s="304"/>
      <c r="D72" s="304"/>
      <c r="E72" s="308"/>
      <c r="F72" s="308"/>
      <c r="G72" s="308"/>
      <c r="H72" s="308"/>
      <c r="I72" s="308"/>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2"/>
      <c r="AN72" s="315"/>
      <c r="AO72" s="315"/>
      <c r="AP72" s="316"/>
      <c r="AQ72" s="310"/>
      <c r="AR72" s="310"/>
      <c r="AS72" s="310"/>
      <c r="AT72" s="310"/>
      <c r="AU72" s="310"/>
      <c r="AV72" s="310"/>
      <c r="AW72" s="310"/>
      <c r="AX72" s="310"/>
      <c r="AY72" s="310"/>
      <c r="AZ72" s="310"/>
      <c r="BA72" s="310"/>
      <c r="BB72" s="312"/>
      <c r="BC72" s="264"/>
      <c r="BD72" s="265"/>
      <c r="BE72" s="265"/>
      <c r="BF72" s="265"/>
      <c r="BG72" s="265"/>
      <c r="BH72" s="265"/>
      <c r="BI72" s="265"/>
      <c r="BJ72" s="265"/>
      <c r="BK72" s="265"/>
      <c r="BL72" s="265"/>
      <c r="BM72" s="265"/>
      <c r="BN72" s="265"/>
      <c r="BO72" s="265"/>
      <c r="BP72" s="265"/>
      <c r="BQ72" s="265"/>
      <c r="BR72" s="265"/>
      <c r="BS72" s="265"/>
      <c r="BT72" s="265"/>
      <c r="BU72" s="265"/>
      <c r="BV72" s="265"/>
      <c r="BW72" s="265"/>
      <c r="BX72" s="266"/>
    </row>
    <row r="73" spans="1:107" ht="6.6" customHeight="1" x14ac:dyDescent="0.45">
      <c r="A73" s="303"/>
      <c r="B73" s="304"/>
      <c r="C73" s="304"/>
      <c r="D73" s="304"/>
      <c r="E73" s="308"/>
      <c r="F73" s="308"/>
      <c r="G73" s="308"/>
      <c r="H73" s="308"/>
      <c r="I73" s="308"/>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2"/>
      <c r="AN73" s="315"/>
      <c r="AO73" s="315"/>
      <c r="AP73" s="316"/>
      <c r="AQ73" s="310"/>
      <c r="AR73" s="310"/>
      <c r="AS73" s="310"/>
      <c r="AT73" s="310"/>
      <c r="AU73" s="310"/>
      <c r="AV73" s="310"/>
      <c r="AW73" s="310"/>
      <c r="AX73" s="310"/>
      <c r="AY73" s="310"/>
      <c r="AZ73" s="310"/>
      <c r="BA73" s="310"/>
      <c r="BB73" s="312"/>
      <c r="BC73" s="264"/>
      <c r="BD73" s="265"/>
      <c r="BE73" s="265"/>
      <c r="BF73" s="265"/>
      <c r="BG73" s="265"/>
      <c r="BH73" s="265"/>
      <c r="BI73" s="265"/>
      <c r="BJ73" s="265"/>
      <c r="BK73" s="265"/>
      <c r="BL73" s="265"/>
      <c r="BM73" s="265"/>
      <c r="BN73" s="265"/>
      <c r="BO73" s="265"/>
      <c r="BP73" s="265"/>
      <c r="BQ73" s="265"/>
      <c r="BR73" s="265"/>
      <c r="BS73" s="265"/>
      <c r="BT73" s="265"/>
      <c r="BU73" s="265"/>
      <c r="BV73" s="265"/>
      <c r="BW73" s="265"/>
      <c r="BX73" s="266"/>
    </row>
    <row r="74" spans="1:107" ht="6.6" customHeight="1" x14ac:dyDescent="0.45">
      <c r="A74" s="303"/>
      <c r="B74" s="304"/>
      <c r="C74" s="304"/>
      <c r="D74" s="304"/>
      <c r="E74" s="221" t="s">
        <v>1</v>
      </c>
      <c r="F74" s="221"/>
      <c r="G74" s="221"/>
      <c r="H74" s="221"/>
      <c r="I74" s="221"/>
      <c r="J74" s="256" t="str">
        <f ca="1">IF(INDIRECT($BY$74&amp;BZ74&amp;$DB74)=1,"○","")</f>
        <v/>
      </c>
      <c r="K74" s="256"/>
      <c r="L74" s="256"/>
      <c r="M74" s="256" t="str">
        <f ca="1">IF(INDIRECT($BY$74&amp;CC74&amp;$DB74)=1,"○","")</f>
        <v/>
      </c>
      <c r="N74" s="256"/>
      <c r="O74" s="256"/>
      <c r="P74" s="256" t="str">
        <f ca="1">IF(INDIRECT($BY$74&amp;CF74&amp;$DB74)=1,"○","")</f>
        <v/>
      </c>
      <c r="Q74" s="256"/>
      <c r="R74" s="256"/>
      <c r="S74" s="256" t="str">
        <f ca="1">IF(INDIRECT($BY$74&amp;CI74&amp;$DB74)=1,"○","")</f>
        <v/>
      </c>
      <c r="T74" s="256"/>
      <c r="U74" s="256"/>
      <c r="V74" s="256" t="str">
        <f ca="1">IF(INDIRECT($BY$74&amp;CL74&amp;$DB74)=1,"○","")</f>
        <v/>
      </c>
      <c r="W74" s="256"/>
      <c r="X74" s="256"/>
      <c r="Y74" s="256" t="str">
        <f ca="1">IF(INDIRECT($BY$74&amp;CO74&amp;$DB74)=1,"○","")</f>
        <v/>
      </c>
      <c r="Z74" s="256"/>
      <c r="AA74" s="256"/>
      <c r="AB74" s="256" t="str">
        <f ca="1">IF(INDIRECT($BY$74&amp;CR74&amp;$DB74)=1,"○","")</f>
        <v/>
      </c>
      <c r="AC74" s="256"/>
      <c r="AD74" s="256"/>
      <c r="AE74" s="256" t="str">
        <f ca="1">IF(INDIRECT($BY$74&amp;CU74&amp;$DB74)=1,"○","")</f>
        <v/>
      </c>
      <c r="AF74" s="256"/>
      <c r="AG74" s="256"/>
      <c r="AH74" s="256" t="str">
        <f ca="1">IF(INDIRECT($BY$74&amp;CX74&amp;$DB74)=1,"○","")</f>
        <v/>
      </c>
      <c r="AI74" s="256"/>
      <c r="AJ74" s="256"/>
      <c r="AK74" s="256" t="str">
        <f ca="1">IF(INDIRECT($BY$74&amp;DA74&amp;$DB74)=1,"○","")</f>
        <v/>
      </c>
      <c r="AL74" s="256"/>
      <c r="AM74" s="298"/>
      <c r="AN74" s="315"/>
      <c r="AO74" s="315"/>
      <c r="AP74" s="316"/>
      <c r="AQ74" s="256" t="str">
        <f ca="1">IF(INDIRECT($BY$74&amp;BZ74&amp;$DC74)=1,"○","")</f>
        <v/>
      </c>
      <c r="AR74" s="256"/>
      <c r="AS74" s="256"/>
      <c r="AT74" s="256" t="str">
        <f ca="1">IF(INDIRECT($BY$74&amp;CC74&amp;$DC74)=1,"○","")</f>
        <v/>
      </c>
      <c r="AU74" s="256"/>
      <c r="AV74" s="256"/>
      <c r="AW74" s="256" t="str">
        <f ca="1">IF(INDIRECT($BY$74&amp;CF74&amp;$DC74)=1,"○","")</f>
        <v/>
      </c>
      <c r="AX74" s="256"/>
      <c r="AY74" s="256"/>
      <c r="AZ74" s="256" t="str">
        <f ca="1">IF(INDIRECT($BY$74&amp;CI74&amp;$DC74)=1,"○","")</f>
        <v/>
      </c>
      <c r="BA74" s="256"/>
      <c r="BB74" s="298"/>
      <c r="BC74" s="264"/>
      <c r="BD74" s="265"/>
      <c r="BE74" s="265"/>
      <c r="BF74" s="265"/>
      <c r="BG74" s="265"/>
      <c r="BH74" s="265"/>
      <c r="BI74" s="265"/>
      <c r="BJ74" s="265"/>
      <c r="BK74" s="265"/>
      <c r="BL74" s="265"/>
      <c r="BM74" s="265"/>
      <c r="BN74" s="265"/>
      <c r="BO74" s="265"/>
      <c r="BP74" s="265"/>
      <c r="BQ74" s="265"/>
      <c r="BR74" s="265"/>
      <c r="BS74" s="265"/>
      <c r="BT74" s="265"/>
      <c r="BU74" s="265"/>
      <c r="BV74" s="265"/>
      <c r="BW74" s="265"/>
      <c r="BX74" s="266"/>
      <c r="BY74" s="35" t="s">
        <v>128</v>
      </c>
      <c r="BZ74" s="35" t="s">
        <v>91</v>
      </c>
      <c r="CC74" s="35" t="s">
        <v>92</v>
      </c>
      <c r="CF74" s="35" t="s">
        <v>93</v>
      </c>
      <c r="CI74" s="35" t="s">
        <v>94</v>
      </c>
      <c r="CL74" s="35" t="s">
        <v>95</v>
      </c>
      <c r="CO74" s="35" t="s">
        <v>96</v>
      </c>
      <c r="CR74" s="35" t="s">
        <v>97</v>
      </c>
      <c r="CU74" s="35" t="s">
        <v>98</v>
      </c>
      <c r="CX74" s="35" t="s">
        <v>99</v>
      </c>
      <c r="DA74" s="35" t="s">
        <v>110</v>
      </c>
      <c r="DB74" s="35">
        <v>28</v>
      </c>
      <c r="DC74" s="35">
        <v>32</v>
      </c>
    </row>
    <row r="75" spans="1:107" ht="6.6" customHeight="1" x14ac:dyDescent="0.45">
      <c r="A75" s="303"/>
      <c r="B75" s="304"/>
      <c r="C75" s="304"/>
      <c r="D75" s="304"/>
      <c r="E75" s="221"/>
      <c r="F75" s="221"/>
      <c r="G75" s="221"/>
      <c r="H75" s="221"/>
      <c r="I75" s="221"/>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98"/>
      <c r="AN75" s="315"/>
      <c r="AO75" s="315"/>
      <c r="AP75" s="316"/>
      <c r="AQ75" s="256"/>
      <c r="AR75" s="256"/>
      <c r="AS75" s="256"/>
      <c r="AT75" s="256"/>
      <c r="AU75" s="256"/>
      <c r="AV75" s="256"/>
      <c r="AW75" s="256"/>
      <c r="AX75" s="256"/>
      <c r="AY75" s="256"/>
      <c r="AZ75" s="256"/>
      <c r="BA75" s="256"/>
      <c r="BB75" s="298"/>
      <c r="BC75" s="264"/>
      <c r="BD75" s="265"/>
      <c r="BE75" s="265"/>
      <c r="BF75" s="265"/>
      <c r="BG75" s="265"/>
      <c r="BH75" s="265"/>
      <c r="BI75" s="265"/>
      <c r="BJ75" s="265"/>
      <c r="BK75" s="265"/>
      <c r="BL75" s="265"/>
      <c r="BM75" s="265"/>
      <c r="BN75" s="265"/>
      <c r="BO75" s="265"/>
      <c r="BP75" s="265"/>
      <c r="BQ75" s="265"/>
      <c r="BR75" s="265"/>
      <c r="BS75" s="265"/>
      <c r="BT75" s="265"/>
      <c r="BU75" s="265"/>
      <c r="BV75" s="265"/>
      <c r="BW75" s="265"/>
      <c r="BX75" s="266"/>
      <c r="BY75" s="35" t="s">
        <v>128</v>
      </c>
      <c r="BZ75" s="35" t="s">
        <v>91</v>
      </c>
      <c r="CC75" s="35" t="s">
        <v>92</v>
      </c>
      <c r="CF75" s="35" t="s">
        <v>93</v>
      </c>
      <c r="CI75" s="35" t="s">
        <v>94</v>
      </c>
      <c r="CL75" s="35" t="s">
        <v>95</v>
      </c>
      <c r="CO75" s="35" t="s">
        <v>96</v>
      </c>
      <c r="CR75" s="35" t="s">
        <v>97</v>
      </c>
      <c r="CU75" s="35" t="s">
        <v>98</v>
      </c>
      <c r="CX75" s="35" t="s">
        <v>99</v>
      </c>
      <c r="DA75" s="35" t="s">
        <v>110</v>
      </c>
    </row>
    <row r="76" spans="1:107" ht="6.6" customHeight="1" x14ac:dyDescent="0.45">
      <c r="A76" s="303"/>
      <c r="B76" s="304"/>
      <c r="C76" s="304"/>
      <c r="D76" s="304"/>
      <c r="E76" s="221"/>
      <c r="F76" s="221"/>
      <c r="G76" s="221"/>
      <c r="H76" s="221"/>
      <c r="I76" s="221"/>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98"/>
      <c r="AN76" s="315"/>
      <c r="AO76" s="315"/>
      <c r="AP76" s="316"/>
      <c r="AQ76" s="256"/>
      <c r="AR76" s="256"/>
      <c r="AS76" s="256"/>
      <c r="AT76" s="256"/>
      <c r="AU76" s="256"/>
      <c r="AV76" s="256"/>
      <c r="AW76" s="256"/>
      <c r="AX76" s="256"/>
      <c r="AY76" s="256"/>
      <c r="AZ76" s="256"/>
      <c r="BA76" s="256"/>
      <c r="BB76" s="298"/>
      <c r="BC76" s="264"/>
      <c r="BD76" s="265"/>
      <c r="BE76" s="265"/>
      <c r="BF76" s="265"/>
      <c r="BG76" s="265"/>
      <c r="BH76" s="265"/>
      <c r="BI76" s="265"/>
      <c r="BJ76" s="265"/>
      <c r="BK76" s="265"/>
      <c r="BL76" s="265"/>
      <c r="BM76" s="265"/>
      <c r="BN76" s="265"/>
      <c r="BO76" s="265"/>
      <c r="BP76" s="265"/>
      <c r="BQ76" s="265"/>
      <c r="BR76" s="265"/>
      <c r="BS76" s="265"/>
      <c r="BT76" s="265"/>
      <c r="BU76" s="265"/>
      <c r="BV76" s="265"/>
      <c r="BW76" s="265"/>
      <c r="BX76" s="266"/>
      <c r="BY76" s="35" t="s">
        <v>128</v>
      </c>
      <c r="BZ76" s="35" t="s">
        <v>91</v>
      </c>
      <c r="CC76" s="35" t="s">
        <v>92</v>
      </c>
      <c r="CF76" s="35" t="s">
        <v>93</v>
      </c>
      <c r="CI76" s="35" t="s">
        <v>94</v>
      </c>
      <c r="CL76" s="35" t="s">
        <v>95</v>
      </c>
      <c r="CO76" s="35" t="s">
        <v>96</v>
      </c>
      <c r="CR76" s="35" t="s">
        <v>97</v>
      </c>
      <c r="CU76" s="35" t="s">
        <v>98</v>
      </c>
      <c r="CX76" s="35" t="s">
        <v>99</v>
      </c>
      <c r="DA76" s="35" t="s">
        <v>110</v>
      </c>
    </row>
    <row r="77" spans="1:107" ht="6.6" customHeight="1" x14ac:dyDescent="0.45">
      <c r="A77" s="303"/>
      <c r="B77" s="304"/>
      <c r="C77" s="304"/>
      <c r="D77" s="304"/>
      <c r="E77" s="221" t="s">
        <v>2</v>
      </c>
      <c r="F77" s="221"/>
      <c r="G77" s="221"/>
      <c r="H77" s="221"/>
      <c r="I77" s="221"/>
      <c r="J77" s="256" t="str">
        <f ca="1">IF(INDIRECT($BY$74&amp;BZ77&amp;$DB77)=1,"○","")</f>
        <v/>
      </c>
      <c r="K77" s="256"/>
      <c r="L77" s="256"/>
      <c r="M77" s="256" t="str">
        <f ca="1">IF(INDIRECT($BY$74&amp;CC77&amp;$DB77)=1,"○","")</f>
        <v/>
      </c>
      <c r="N77" s="256"/>
      <c r="O77" s="256"/>
      <c r="P77" s="256" t="str">
        <f ca="1">IF(INDIRECT($BY$74&amp;CF77&amp;$DB77)=1,"○","")</f>
        <v/>
      </c>
      <c r="Q77" s="256"/>
      <c r="R77" s="256"/>
      <c r="S77" s="256" t="str">
        <f ca="1">IF(INDIRECT($BY$74&amp;CI77&amp;$DB77)=1,"○","")</f>
        <v/>
      </c>
      <c r="T77" s="256"/>
      <c r="U77" s="256"/>
      <c r="V77" s="256" t="str">
        <f ca="1">IF(INDIRECT($BY$74&amp;CL77&amp;$DB77)=1,"○","")</f>
        <v/>
      </c>
      <c r="W77" s="256"/>
      <c r="X77" s="256"/>
      <c r="Y77" s="256" t="str">
        <f ca="1">IF(INDIRECT($BY$74&amp;CO77&amp;$DB77)=1,"○","")</f>
        <v/>
      </c>
      <c r="Z77" s="256"/>
      <c r="AA77" s="256"/>
      <c r="AB77" s="256" t="str">
        <f ca="1">IF(INDIRECT($BY$74&amp;CR77&amp;$DB77)=1,"○","")</f>
        <v/>
      </c>
      <c r="AC77" s="256"/>
      <c r="AD77" s="256"/>
      <c r="AE77" s="256" t="str">
        <f ca="1">IF(INDIRECT($BY$74&amp;CU77&amp;$DB77)=1,"○","")</f>
        <v/>
      </c>
      <c r="AF77" s="256"/>
      <c r="AG77" s="256"/>
      <c r="AH77" s="256" t="str">
        <f ca="1">IF(INDIRECT($BY$74&amp;CX77&amp;$DB77)=1,"○","")</f>
        <v/>
      </c>
      <c r="AI77" s="256"/>
      <c r="AJ77" s="256"/>
      <c r="AK77" s="256" t="str">
        <f ca="1">IF(INDIRECT($BY$74&amp;DA77&amp;$DB77)=1,"○","")</f>
        <v/>
      </c>
      <c r="AL77" s="256"/>
      <c r="AM77" s="298"/>
      <c r="AN77" s="315"/>
      <c r="AO77" s="315"/>
      <c r="AP77" s="316"/>
      <c r="AQ77" s="256" t="str">
        <f ca="1">IF(INDIRECT($BY$74&amp;BZ77&amp;$DC77)=1,"○","")</f>
        <v/>
      </c>
      <c r="AR77" s="256"/>
      <c r="AS77" s="256"/>
      <c r="AT77" s="256" t="str">
        <f ca="1">IF(INDIRECT($BY$74&amp;CC77&amp;$DC77)=1,"○","")</f>
        <v/>
      </c>
      <c r="AU77" s="256"/>
      <c r="AV77" s="256"/>
      <c r="AW77" s="256" t="str">
        <f ca="1">IF(INDIRECT($BY$74&amp;CF77&amp;$DC77)=1,"○","")</f>
        <v/>
      </c>
      <c r="AX77" s="256"/>
      <c r="AY77" s="256"/>
      <c r="AZ77" s="256" t="str">
        <f ca="1">IF(INDIRECT($BY$74&amp;CI77&amp;$DC77)=1,"○","")</f>
        <v/>
      </c>
      <c r="BA77" s="256"/>
      <c r="BB77" s="298"/>
      <c r="BC77" s="264"/>
      <c r="BD77" s="265"/>
      <c r="BE77" s="265"/>
      <c r="BF77" s="265"/>
      <c r="BG77" s="265"/>
      <c r="BH77" s="265"/>
      <c r="BI77" s="265"/>
      <c r="BJ77" s="265"/>
      <c r="BK77" s="265"/>
      <c r="BL77" s="265"/>
      <c r="BM77" s="265"/>
      <c r="BN77" s="265"/>
      <c r="BO77" s="265"/>
      <c r="BP77" s="265"/>
      <c r="BQ77" s="265"/>
      <c r="BR77" s="265"/>
      <c r="BS77" s="265"/>
      <c r="BT77" s="265"/>
      <c r="BU77" s="265"/>
      <c r="BV77" s="265"/>
      <c r="BW77" s="265"/>
      <c r="BX77" s="266"/>
      <c r="BY77" s="35" t="s">
        <v>128</v>
      </c>
      <c r="BZ77" s="35" t="s">
        <v>91</v>
      </c>
      <c r="CC77" s="35" t="s">
        <v>92</v>
      </c>
      <c r="CF77" s="35" t="s">
        <v>93</v>
      </c>
      <c r="CI77" s="35" t="s">
        <v>94</v>
      </c>
      <c r="CL77" s="35" t="s">
        <v>95</v>
      </c>
      <c r="CO77" s="35" t="s">
        <v>96</v>
      </c>
      <c r="CR77" s="35" t="s">
        <v>97</v>
      </c>
      <c r="CU77" s="35" t="s">
        <v>98</v>
      </c>
      <c r="CX77" s="35" t="s">
        <v>99</v>
      </c>
      <c r="DA77" s="35" t="s">
        <v>110</v>
      </c>
      <c r="DB77" s="35">
        <v>29</v>
      </c>
      <c r="DC77" s="35">
        <v>33</v>
      </c>
    </row>
    <row r="78" spans="1:107" ht="6.6" customHeight="1" x14ac:dyDescent="0.45">
      <c r="A78" s="303"/>
      <c r="B78" s="304"/>
      <c r="C78" s="304"/>
      <c r="D78" s="304"/>
      <c r="E78" s="221"/>
      <c r="F78" s="221"/>
      <c r="G78" s="221"/>
      <c r="H78" s="221"/>
      <c r="I78" s="221"/>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98"/>
      <c r="AN78" s="315"/>
      <c r="AO78" s="315"/>
      <c r="AP78" s="316"/>
      <c r="AQ78" s="256"/>
      <c r="AR78" s="256"/>
      <c r="AS78" s="256"/>
      <c r="AT78" s="256"/>
      <c r="AU78" s="256"/>
      <c r="AV78" s="256"/>
      <c r="AW78" s="256"/>
      <c r="AX78" s="256"/>
      <c r="AY78" s="256"/>
      <c r="AZ78" s="256"/>
      <c r="BA78" s="256"/>
      <c r="BB78" s="298"/>
      <c r="BC78" s="264"/>
      <c r="BD78" s="265"/>
      <c r="BE78" s="265"/>
      <c r="BF78" s="265"/>
      <c r="BG78" s="265"/>
      <c r="BH78" s="265"/>
      <c r="BI78" s="265"/>
      <c r="BJ78" s="265"/>
      <c r="BK78" s="265"/>
      <c r="BL78" s="265"/>
      <c r="BM78" s="265"/>
      <c r="BN78" s="265"/>
      <c r="BO78" s="265"/>
      <c r="BP78" s="265"/>
      <c r="BQ78" s="265"/>
      <c r="BR78" s="265"/>
      <c r="BS78" s="265"/>
      <c r="BT78" s="265"/>
      <c r="BU78" s="265"/>
      <c r="BV78" s="265"/>
      <c r="BW78" s="265"/>
      <c r="BX78" s="266"/>
      <c r="BY78" s="35" t="s">
        <v>128</v>
      </c>
      <c r="BZ78" s="35" t="s">
        <v>91</v>
      </c>
      <c r="CC78" s="35" t="s">
        <v>92</v>
      </c>
      <c r="CF78" s="35" t="s">
        <v>93</v>
      </c>
      <c r="CI78" s="35" t="s">
        <v>94</v>
      </c>
      <c r="CL78" s="35" t="s">
        <v>95</v>
      </c>
      <c r="CO78" s="35" t="s">
        <v>96</v>
      </c>
      <c r="CR78" s="35" t="s">
        <v>97</v>
      </c>
      <c r="CU78" s="35" t="s">
        <v>98</v>
      </c>
      <c r="CX78" s="35" t="s">
        <v>99</v>
      </c>
      <c r="DA78" s="35" t="s">
        <v>110</v>
      </c>
    </row>
    <row r="79" spans="1:107" ht="6.6" customHeight="1" x14ac:dyDescent="0.45">
      <c r="A79" s="303"/>
      <c r="B79" s="304"/>
      <c r="C79" s="304"/>
      <c r="D79" s="304"/>
      <c r="E79" s="221"/>
      <c r="F79" s="221"/>
      <c r="G79" s="221"/>
      <c r="H79" s="221"/>
      <c r="I79" s="221"/>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98"/>
      <c r="AN79" s="315"/>
      <c r="AO79" s="315"/>
      <c r="AP79" s="316"/>
      <c r="AQ79" s="256"/>
      <c r="AR79" s="256"/>
      <c r="AS79" s="256"/>
      <c r="AT79" s="256"/>
      <c r="AU79" s="256"/>
      <c r="AV79" s="256"/>
      <c r="AW79" s="256"/>
      <c r="AX79" s="256"/>
      <c r="AY79" s="256"/>
      <c r="AZ79" s="256"/>
      <c r="BA79" s="256"/>
      <c r="BB79" s="298"/>
      <c r="BC79" s="264"/>
      <c r="BD79" s="265"/>
      <c r="BE79" s="265"/>
      <c r="BF79" s="265"/>
      <c r="BG79" s="265"/>
      <c r="BH79" s="265"/>
      <c r="BI79" s="265"/>
      <c r="BJ79" s="265"/>
      <c r="BK79" s="265"/>
      <c r="BL79" s="265"/>
      <c r="BM79" s="265"/>
      <c r="BN79" s="265"/>
      <c r="BO79" s="265"/>
      <c r="BP79" s="265"/>
      <c r="BQ79" s="265"/>
      <c r="BR79" s="265"/>
      <c r="BS79" s="265"/>
      <c r="BT79" s="265"/>
      <c r="BU79" s="265"/>
      <c r="BV79" s="265"/>
      <c r="BW79" s="265"/>
      <c r="BX79" s="266"/>
      <c r="BY79" s="35" t="s">
        <v>128</v>
      </c>
      <c r="BZ79" s="35" t="s">
        <v>91</v>
      </c>
      <c r="CC79" s="35" t="s">
        <v>92</v>
      </c>
      <c r="CF79" s="35" t="s">
        <v>93</v>
      </c>
      <c r="CI79" s="35" t="s">
        <v>94</v>
      </c>
      <c r="CL79" s="35" t="s">
        <v>95</v>
      </c>
      <c r="CO79" s="35" t="s">
        <v>96</v>
      </c>
      <c r="CR79" s="35" t="s">
        <v>97</v>
      </c>
      <c r="CU79" s="35" t="s">
        <v>98</v>
      </c>
      <c r="CX79" s="35" t="s">
        <v>99</v>
      </c>
      <c r="DA79" s="35" t="s">
        <v>110</v>
      </c>
    </row>
    <row r="80" spans="1:107" ht="6.6" customHeight="1" x14ac:dyDescent="0.45">
      <c r="A80" s="303"/>
      <c r="B80" s="304"/>
      <c r="C80" s="304"/>
      <c r="D80" s="304"/>
      <c r="E80" s="221" t="s">
        <v>12</v>
      </c>
      <c r="F80" s="221"/>
      <c r="G80" s="221"/>
      <c r="H80" s="221"/>
      <c r="I80" s="221"/>
      <c r="J80" s="256" t="str">
        <f ca="1">IF(INDIRECT($BY$74&amp;BZ80&amp;$DB80)=1,"○","")</f>
        <v/>
      </c>
      <c r="K80" s="256"/>
      <c r="L80" s="256"/>
      <c r="M80" s="256" t="str">
        <f ca="1">IF(INDIRECT($BY$74&amp;CC80&amp;$DB80)=1,"○","")</f>
        <v/>
      </c>
      <c r="N80" s="256"/>
      <c r="O80" s="256"/>
      <c r="P80" s="256" t="str">
        <f ca="1">IF(INDIRECT($BY$74&amp;CF80&amp;$DB80)=1,"○","")</f>
        <v/>
      </c>
      <c r="Q80" s="256"/>
      <c r="R80" s="256"/>
      <c r="S80" s="256" t="str">
        <f ca="1">IF(INDIRECT($BY$74&amp;CI80&amp;$DB80)=1,"○","")</f>
        <v/>
      </c>
      <c r="T80" s="256"/>
      <c r="U80" s="256"/>
      <c r="V80" s="256" t="str">
        <f ca="1">IF(INDIRECT($BY$74&amp;CL80&amp;$DB80)=1,"○","")</f>
        <v/>
      </c>
      <c r="W80" s="256"/>
      <c r="X80" s="256"/>
      <c r="Y80" s="256" t="str">
        <f ca="1">IF(INDIRECT($BY$74&amp;CO80&amp;$DB80)=1,"○","")</f>
        <v/>
      </c>
      <c r="Z80" s="256"/>
      <c r="AA80" s="256"/>
      <c r="AB80" s="256" t="str">
        <f ca="1">IF(INDIRECT($BY$74&amp;CR80&amp;$DB80)=1,"○","")</f>
        <v/>
      </c>
      <c r="AC80" s="256"/>
      <c r="AD80" s="256"/>
      <c r="AE80" s="256" t="str">
        <f ca="1">IF(INDIRECT($BY$74&amp;CU80&amp;$DB80)=1,"○","")</f>
        <v/>
      </c>
      <c r="AF80" s="256"/>
      <c r="AG80" s="256"/>
      <c r="AH80" s="256" t="str">
        <f ca="1">IF(INDIRECT($BY$74&amp;CX80&amp;$DB80)=1,"○","")</f>
        <v/>
      </c>
      <c r="AI80" s="256"/>
      <c r="AJ80" s="256"/>
      <c r="AK80" s="256" t="str">
        <f ca="1">IF(INDIRECT($BY$74&amp;DA80&amp;$DB80)=1,"○","")</f>
        <v/>
      </c>
      <c r="AL80" s="256"/>
      <c r="AM80" s="298"/>
      <c r="AN80" s="315"/>
      <c r="AO80" s="315"/>
      <c r="AP80" s="316"/>
      <c r="AQ80" s="256" t="str">
        <f ca="1">IF(INDIRECT($BY$74&amp;BZ80&amp;$DC80)=1,"○","")</f>
        <v/>
      </c>
      <c r="AR80" s="256"/>
      <c r="AS80" s="256"/>
      <c r="AT80" s="256" t="str">
        <f ca="1">IF(INDIRECT($BY$74&amp;CC80&amp;$DC80)=1,"○","")</f>
        <v/>
      </c>
      <c r="AU80" s="256"/>
      <c r="AV80" s="256"/>
      <c r="AW80" s="256" t="str">
        <f ca="1">IF(INDIRECT($BY$74&amp;CF80&amp;$DC80)=1,"○","")</f>
        <v/>
      </c>
      <c r="AX80" s="256"/>
      <c r="AY80" s="256"/>
      <c r="AZ80" s="256" t="str">
        <f ca="1">IF(INDIRECT($BY$74&amp;CI80&amp;$DC80)=1,"○","")</f>
        <v/>
      </c>
      <c r="BA80" s="256"/>
      <c r="BB80" s="298"/>
      <c r="BC80" s="264"/>
      <c r="BD80" s="265"/>
      <c r="BE80" s="265"/>
      <c r="BF80" s="265"/>
      <c r="BG80" s="265"/>
      <c r="BH80" s="265"/>
      <c r="BI80" s="265"/>
      <c r="BJ80" s="265"/>
      <c r="BK80" s="265"/>
      <c r="BL80" s="265"/>
      <c r="BM80" s="265"/>
      <c r="BN80" s="265"/>
      <c r="BO80" s="265"/>
      <c r="BP80" s="265"/>
      <c r="BQ80" s="265"/>
      <c r="BR80" s="265"/>
      <c r="BS80" s="265"/>
      <c r="BT80" s="265"/>
      <c r="BU80" s="265"/>
      <c r="BV80" s="265"/>
      <c r="BW80" s="265"/>
      <c r="BX80" s="266"/>
      <c r="BY80" s="35" t="s">
        <v>128</v>
      </c>
      <c r="BZ80" s="35" t="s">
        <v>91</v>
      </c>
      <c r="CC80" s="35" t="s">
        <v>92</v>
      </c>
      <c r="CF80" s="35" t="s">
        <v>93</v>
      </c>
      <c r="CI80" s="35" t="s">
        <v>94</v>
      </c>
      <c r="CL80" s="35" t="s">
        <v>95</v>
      </c>
      <c r="CO80" s="35" t="s">
        <v>96</v>
      </c>
      <c r="CR80" s="35" t="s">
        <v>97</v>
      </c>
      <c r="CU80" s="35" t="s">
        <v>98</v>
      </c>
      <c r="CX80" s="35" t="s">
        <v>99</v>
      </c>
      <c r="DA80" s="35" t="s">
        <v>110</v>
      </c>
      <c r="DB80" s="35">
        <v>30</v>
      </c>
      <c r="DC80" s="35">
        <v>34</v>
      </c>
    </row>
    <row r="81" spans="1:107" ht="6.6" customHeight="1" x14ac:dyDescent="0.45">
      <c r="A81" s="303"/>
      <c r="B81" s="304"/>
      <c r="C81" s="304"/>
      <c r="D81" s="304"/>
      <c r="E81" s="221"/>
      <c r="F81" s="221"/>
      <c r="G81" s="221"/>
      <c r="H81" s="221"/>
      <c r="I81" s="221"/>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98"/>
      <c r="AN81" s="315"/>
      <c r="AO81" s="315"/>
      <c r="AP81" s="316"/>
      <c r="AQ81" s="256"/>
      <c r="AR81" s="256"/>
      <c r="AS81" s="256"/>
      <c r="AT81" s="256"/>
      <c r="AU81" s="256"/>
      <c r="AV81" s="256"/>
      <c r="AW81" s="256"/>
      <c r="AX81" s="256"/>
      <c r="AY81" s="256"/>
      <c r="AZ81" s="256"/>
      <c r="BA81" s="256"/>
      <c r="BB81" s="298"/>
      <c r="BC81" s="264"/>
      <c r="BD81" s="265"/>
      <c r="BE81" s="265"/>
      <c r="BF81" s="265"/>
      <c r="BG81" s="265"/>
      <c r="BH81" s="265"/>
      <c r="BI81" s="265"/>
      <c r="BJ81" s="265"/>
      <c r="BK81" s="265"/>
      <c r="BL81" s="265"/>
      <c r="BM81" s="265"/>
      <c r="BN81" s="265"/>
      <c r="BO81" s="265"/>
      <c r="BP81" s="265"/>
      <c r="BQ81" s="265"/>
      <c r="BR81" s="265"/>
      <c r="BS81" s="265"/>
      <c r="BT81" s="265"/>
      <c r="BU81" s="265"/>
      <c r="BV81" s="265"/>
      <c r="BW81" s="265"/>
      <c r="BX81" s="266"/>
    </row>
    <row r="82" spans="1:107" ht="6.6" customHeight="1" thickBot="1" x14ac:dyDescent="0.5">
      <c r="A82" s="305"/>
      <c r="B82" s="306"/>
      <c r="C82" s="306"/>
      <c r="D82" s="306"/>
      <c r="E82" s="237"/>
      <c r="F82" s="237"/>
      <c r="G82" s="237"/>
      <c r="H82" s="237"/>
      <c r="I82" s="237"/>
      <c r="J82" s="299"/>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300"/>
      <c r="AN82" s="317"/>
      <c r="AO82" s="317"/>
      <c r="AP82" s="318"/>
      <c r="AQ82" s="299"/>
      <c r="AR82" s="299"/>
      <c r="AS82" s="299"/>
      <c r="AT82" s="299"/>
      <c r="AU82" s="299"/>
      <c r="AV82" s="299"/>
      <c r="AW82" s="299"/>
      <c r="AX82" s="299"/>
      <c r="AY82" s="299"/>
      <c r="AZ82" s="299"/>
      <c r="BA82" s="299"/>
      <c r="BB82" s="300"/>
      <c r="BC82" s="264"/>
      <c r="BD82" s="265"/>
      <c r="BE82" s="265"/>
      <c r="BF82" s="265"/>
      <c r="BG82" s="265"/>
      <c r="BH82" s="265"/>
      <c r="BI82" s="265"/>
      <c r="BJ82" s="265"/>
      <c r="BK82" s="265"/>
      <c r="BL82" s="265"/>
      <c r="BM82" s="265"/>
      <c r="BN82" s="265"/>
      <c r="BO82" s="265"/>
      <c r="BP82" s="265"/>
      <c r="BQ82" s="265"/>
      <c r="BR82" s="265"/>
      <c r="BS82" s="265"/>
      <c r="BT82" s="265"/>
      <c r="BU82" s="265"/>
      <c r="BV82" s="265"/>
      <c r="BW82" s="265"/>
      <c r="BX82" s="266"/>
    </row>
    <row r="83" spans="1:107" ht="6.6" customHeight="1" thickTop="1" x14ac:dyDescent="0.45">
      <c r="A83" s="354" t="s">
        <v>34</v>
      </c>
      <c r="B83" s="355"/>
      <c r="C83" s="355"/>
      <c r="D83" s="355"/>
      <c r="E83" s="359"/>
      <c r="F83" s="359"/>
      <c r="G83" s="359"/>
      <c r="H83" s="359"/>
      <c r="I83" s="359"/>
      <c r="J83" s="360" t="s">
        <v>31</v>
      </c>
      <c r="K83" s="361"/>
      <c r="L83" s="361"/>
      <c r="M83" s="361"/>
      <c r="N83" s="361"/>
      <c r="O83" s="361"/>
      <c r="P83" s="361"/>
      <c r="Q83" s="364" t="s">
        <v>30</v>
      </c>
      <c r="R83" s="365"/>
      <c r="S83" s="365"/>
      <c r="T83" s="365"/>
      <c r="U83" s="365"/>
      <c r="V83" s="365"/>
      <c r="W83" s="365"/>
      <c r="X83" s="364" t="s">
        <v>32</v>
      </c>
      <c r="Y83" s="365"/>
      <c r="Z83" s="365"/>
      <c r="AA83" s="365"/>
      <c r="AB83" s="365"/>
      <c r="AC83" s="365"/>
      <c r="AD83" s="365"/>
      <c r="AE83" s="360" t="s">
        <v>33</v>
      </c>
      <c r="AF83" s="361"/>
      <c r="AG83" s="361"/>
      <c r="AH83" s="361"/>
      <c r="AI83" s="361"/>
      <c r="AJ83" s="361"/>
      <c r="AK83" s="361"/>
      <c r="AL83" s="368" t="s">
        <v>195</v>
      </c>
      <c r="AM83" s="369"/>
      <c r="AN83" s="369"/>
      <c r="AO83" s="369"/>
      <c r="AP83" s="369"/>
      <c r="AQ83" s="369"/>
      <c r="AR83" s="369"/>
      <c r="AS83" s="369"/>
      <c r="AT83" s="369"/>
      <c r="AU83" s="369"/>
      <c r="AV83" s="369"/>
      <c r="AW83" s="369"/>
      <c r="AX83" s="369"/>
      <c r="AY83" s="369"/>
      <c r="AZ83" s="369"/>
      <c r="BA83" s="369"/>
      <c r="BB83" s="369"/>
      <c r="BC83" s="369"/>
      <c r="BD83" s="369"/>
      <c r="BE83" s="369"/>
      <c r="BF83" s="369"/>
      <c r="BG83" s="369"/>
      <c r="BH83" s="369"/>
      <c r="BI83" s="369"/>
      <c r="BJ83" s="369"/>
      <c r="BK83" s="369"/>
      <c r="BL83" s="369"/>
      <c r="BM83" s="369"/>
      <c r="BN83" s="369"/>
      <c r="BO83" s="369"/>
      <c r="BP83" s="369"/>
      <c r="BQ83" s="369"/>
      <c r="BR83" s="369"/>
      <c r="BS83" s="369"/>
      <c r="BT83" s="369"/>
      <c r="BU83" s="369"/>
      <c r="BV83" s="369"/>
      <c r="BW83" s="369"/>
      <c r="BX83" s="370"/>
    </row>
    <row r="84" spans="1:107" ht="6.6" customHeight="1" x14ac:dyDescent="0.45">
      <c r="A84" s="356"/>
      <c r="B84" s="275"/>
      <c r="C84" s="275"/>
      <c r="D84" s="275"/>
      <c r="E84" s="221"/>
      <c r="F84" s="221"/>
      <c r="G84" s="221"/>
      <c r="H84" s="221"/>
      <c r="I84" s="221"/>
      <c r="J84" s="362"/>
      <c r="K84" s="363"/>
      <c r="L84" s="363"/>
      <c r="M84" s="363"/>
      <c r="N84" s="363"/>
      <c r="O84" s="363"/>
      <c r="P84" s="363"/>
      <c r="Q84" s="366"/>
      <c r="R84" s="367"/>
      <c r="S84" s="367"/>
      <c r="T84" s="367"/>
      <c r="U84" s="367"/>
      <c r="V84" s="367"/>
      <c r="W84" s="367"/>
      <c r="X84" s="366"/>
      <c r="Y84" s="367"/>
      <c r="Z84" s="367"/>
      <c r="AA84" s="367"/>
      <c r="AB84" s="367"/>
      <c r="AC84" s="367"/>
      <c r="AD84" s="367"/>
      <c r="AE84" s="362"/>
      <c r="AF84" s="363"/>
      <c r="AG84" s="363"/>
      <c r="AH84" s="363"/>
      <c r="AI84" s="363"/>
      <c r="AJ84" s="363"/>
      <c r="AK84" s="363"/>
      <c r="AL84" s="371"/>
      <c r="AM84" s="372"/>
      <c r="AN84" s="372"/>
      <c r="AO84" s="372"/>
      <c r="AP84" s="372"/>
      <c r="AQ84" s="372"/>
      <c r="AR84" s="372"/>
      <c r="AS84" s="372"/>
      <c r="AT84" s="372"/>
      <c r="AU84" s="372"/>
      <c r="AV84" s="372"/>
      <c r="AW84" s="372"/>
      <c r="AX84" s="372"/>
      <c r="AY84" s="372"/>
      <c r="AZ84" s="372"/>
      <c r="BA84" s="372"/>
      <c r="BB84" s="372"/>
      <c r="BC84" s="372"/>
      <c r="BD84" s="372"/>
      <c r="BE84" s="372"/>
      <c r="BF84" s="372"/>
      <c r="BG84" s="372"/>
      <c r="BH84" s="372"/>
      <c r="BI84" s="372"/>
      <c r="BJ84" s="372"/>
      <c r="BK84" s="372"/>
      <c r="BL84" s="372"/>
      <c r="BM84" s="372"/>
      <c r="BN84" s="372"/>
      <c r="BO84" s="372"/>
      <c r="BP84" s="372"/>
      <c r="BQ84" s="372"/>
      <c r="BR84" s="372"/>
      <c r="BS84" s="372"/>
      <c r="BT84" s="372"/>
      <c r="BU84" s="372"/>
      <c r="BV84" s="372"/>
      <c r="BW84" s="372"/>
      <c r="BX84" s="373"/>
    </row>
    <row r="85" spans="1:107" ht="6.6" customHeight="1" x14ac:dyDescent="0.45">
      <c r="A85" s="356"/>
      <c r="B85" s="275"/>
      <c r="C85" s="275"/>
      <c r="D85" s="275"/>
      <c r="E85" s="221"/>
      <c r="F85" s="221"/>
      <c r="G85" s="221"/>
      <c r="H85" s="221"/>
      <c r="I85" s="221"/>
      <c r="J85" s="362"/>
      <c r="K85" s="363"/>
      <c r="L85" s="363"/>
      <c r="M85" s="363"/>
      <c r="N85" s="363"/>
      <c r="O85" s="363"/>
      <c r="P85" s="363"/>
      <c r="Q85" s="366"/>
      <c r="R85" s="367"/>
      <c r="S85" s="367"/>
      <c r="T85" s="367"/>
      <c r="U85" s="367"/>
      <c r="V85" s="367"/>
      <c r="W85" s="367"/>
      <c r="X85" s="366"/>
      <c r="Y85" s="367"/>
      <c r="Z85" s="367"/>
      <c r="AA85" s="367"/>
      <c r="AB85" s="367"/>
      <c r="AC85" s="367"/>
      <c r="AD85" s="367"/>
      <c r="AE85" s="362"/>
      <c r="AF85" s="363"/>
      <c r="AG85" s="363"/>
      <c r="AH85" s="363"/>
      <c r="AI85" s="363"/>
      <c r="AJ85" s="363"/>
      <c r="AK85" s="363"/>
      <c r="AL85" s="371"/>
      <c r="AM85" s="372"/>
      <c r="AN85" s="372"/>
      <c r="AO85" s="372"/>
      <c r="AP85" s="372"/>
      <c r="AQ85" s="372"/>
      <c r="AR85" s="372"/>
      <c r="AS85" s="372"/>
      <c r="AT85" s="372"/>
      <c r="AU85" s="372"/>
      <c r="AV85" s="372"/>
      <c r="AW85" s="372"/>
      <c r="AX85" s="372"/>
      <c r="AY85" s="372"/>
      <c r="AZ85" s="372"/>
      <c r="BA85" s="372"/>
      <c r="BB85" s="372"/>
      <c r="BC85" s="372"/>
      <c r="BD85" s="372"/>
      <c r="BE85" s="372"/>
      <c r="BF85" s="372"/>
      <c r="BG85" s="372"/>
      <c r="BH85" s="372"/>
      <c r="BI85" s="372"/>
      <c r="BJ85" s="372"/>
      <c r="BK85" s="372"/>
      <c r="BL85" s="372"/>
      <c r="BM85" s="372"/>
      <c r="BN85" s="372"/>
      <c r="BO85" s="372"/>
      <c r="BP85" s="372"/>
      <c r="BQ85" s="372"/>
      <c r="BR85" s="372"/>
      <c r="BS85" s="372"/>
      <c r="BT85" s="372"/>
      <c r="BU85" s="372"/>
      <c r="BV85" s="372"/>
      <c r="BW85" s="372"/>
      <c r="BX85" s="373"/>
    </row>
    <row r="86" spans="1:107" ht="6.6" customHeight="1" x14ac:dyDescent="0.45">
      <c r="A86" s="356"/>
      <c r="B86" s="275"/>
      <c r="C86" s="275"/>
      <c r="D86" s="275"/>
      <c r="E86" s="221" t="s">
        <v>1</v>
      </c>
      <c r="F86" s="221"/>
      <c r="G86" s="221"/>
      <c r="H86" s="221"/>
      <c r="I86" s="221"/>
      <c r="J86" s="319" t="str">
        <f ca="1">IF(LEN(INDIRECT($BY$86&amp;BZ86&amp;$DC86))=0,"",INDIRECT($BY$86&amp;BZ86&amp;$DC86))</f>
        <v/>
      </c>
      <c r="K86" s="319"/>
      <c r="L86" s="319"/>
      <c r="M86" s="319"/>
      <c r="N86" s="319"/>
      <c r="O86" s="319"/>
      <c r="P86" s="319"/>
      <c r="Q86" s="319" t="str">
        <f ca="1">IF(LEN(INDIRECT($BY$86&amp;CG86&amp;$DC86))=0,"",INDIRECT($BY$86&amp;CG86&amp;$DC86))</f>
        <v/>
      </c>
      <c r="R86" s="319"/>
      <c r="S86" s="319"/>
      <c r="T86" s="319"/>
      <c r="U86" s="319"/>
      <c r="V86" s="319"/>
      <c r="W86" s="319"/>
      <c r="X86" s="320" t="str">
        <f ca="1">INDIRECT($BY$86&amp;CN86&amp;$DC86)</f>
        <v/>
      </c>
      <c r="Y86" s="320"/>
      <c r="Z86" s="320"/>
      <c r="AA86" s="320"/>
      <c r="AB86" s="320"/>
      <c r="AC86" s="320"/>
      <c r="AD86" s="320"/>
      <c r="AE86" s="320" t="str">
        <f ca="1">IF(LEN(INDIRECT($BY$86&amp;CU86&amp;$DC86))=0,"",INDIRECT($BY$86&amp;CU86&amp;$DC86))</f>
        <v/>
      </c>
      <c r="AF86" s="320"/>
      <c r="AG86" s="320"/>
      <c r="AH86" s="320"/>
      <c r="AI86" s="320"/>
      <c r="AJ86" s="320"/>
      <c r="AK86" s="320"/>
      <c r="AL86" s="321" t="str">
        <f>IF(入力!J36=0,"特記事項なし",IF(LEN(入力!J36)&gt;30,"別紙参照",入力!J36))</f>
        <v>特記事項なし</v>
      </c>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22"/>
      <c r="BI86" s="322"/>
      <c r="BJ86" s="322"/>
      <c r="BK86" s="322"/>
      <c r="BL86" s="322"/>
      <c r="BM86" s="322"/>
      <c r="BN86" s="322"/>
      <c r="BO86" s="322"/>
      <c r="BP86" s="322"/>
      <c r="BQ86" s="322"/>
      <c r="BR86" s="322"/>
      <c r="BS86" s="322"/>
      <c r="BT86" s="322"/>
      <c r="BU86" s="322"/>
      <c r="BV86" s="322"/>
      <c r="BW86" s="322"/>
      <c r="BX86" s="323"/>
      <c r="BY86" s="35" t="s">
        <v>128</v>
      </c>
      <c r="BZ86" s="35" t="s">
        <v>91</v>
      </c>
      <c r="CG86" s="35" t="s">
        <v>92</v>
      </c>
      <c r="CM86" s="35" t="s">
        <v>93</v>
      </c>
      <c r="CN86" s="35" t="s">
        <v>93</v>
      </c>
      <c r="CT86" s="35" t="s">
        <v>94</v>
      </c>
      <c r="CU86" s="35" t="s">
        <v>94</v>
      </c>
      <c r="DB86" s="35" t="s">
        <v>95</v>
      </c>
      <c r="DC86" s="35">
        <v>36</v>
      </c>
    </row>
    <row r="87" spans="1:107" ht="6.6" customHeight="1" x14ac:dyDescent="0.45">
      <c r="A87" s="356"/>
      <c r="B87" s="275"/>
      <c r="C87" s="275"/>
      <c r="D87" s="275"/>
      <c r="E87" s="221"/>
      <c r="F87" s="221"/>
      <c r="G87" s="221"/>
      <c r="H87" s="221"/>
      <c r="I87" s="221"/>
      <c r="J87" s="319"/>
      <c r="K87" s="319"/>
      <c r="L87" s="319"/>
      <c r="M87" s="319"/>
      <c r="N87" s="319"/>
      <c r="O87" s="319"/>
      <c r="P87" s="319"/>
      <c r="Q87" s="319"/>
      <c r="R87" s="319"/>
      <c r="S87" s="319"/>
      <c r="T87" s="319"/>
      <c r="U87" s="319"/>
      <c r="V87" s="319"/>
      <c r="W87" s="319"/>
      <c r="X87" s="320"/>
      <c r="Y87" s="320"/>
      <c r="Z87" s="320"/>
      <c r="AA87" s="320"/>
      <c r="AB87" s="320"/>
      <c r="AC87" s="320"/>
      <c r="AD87" s="320"/>
      <c r="AE87" s="320"/>
      <c r="AF87" s="320"/>
      <c r="AG87" s="320"/>
      <c r="AH87" s="320"/>
      <c r="AI87" s="320"/>
      <c r="AJ87" s="320"/>
      <c r="AK87" s="320"/>
      <c r="AL87" s="324"/>
      <c r="AM87" s="325"/>
      <c r="AN87" s="325"/>
      <c r="AO87" s="325"/>
      <c r="AP87" s="325"/>
      <c r="AQ87" s="325"/>
      <c r="AR87" s="325"/>
      <c r="AS87" s="325"/>
      <c r="AT87" s="325"/>
      <c r="AU87" s="325"/>
      <c r="AV87" s="325"/>
      <c r="AW87" s="325"/>
      <c r="AX87" s="325"/>
      <c r="AY87" s="325"/>
      <c r="AZ87" s="325"/>
      <c r="BA87" s="325"/>
      <c r="BB87" s="325"/>
      <c r="BC87" s="325"/>
      <c r="BD87" s="325"/>
      <c r="BE87" s="325"/>
      <c r="BF87" s="325"/>
      <c r="BG87" s="325"/>
      <c r="BH87" s="325"/>
      <c r="BI87" s="325"/>
      <c r="BJ87" s="325"/>
      <c r="BK87" s="325"/>
      <c r="BL87" s="325"/>
      <c r="BM87" s="325"/>
      <c r="BN87" s="325"/>
      <c r="BO87" s="325"/>
      <c r="BP87" s="325"/>
      <c r="BQ87" s="325"/>
      <c r="BR87" s="325"/>
      <c r="BS87" s="325"/>
      <c r="BT87" s="325"/>
      <c r="BU87" s="325"/>
      <c r="BV87" s="325"/>
      <c r="BW87" s="325"/>
      <c r="BX87" s="326"/>
      <c r="BY87" s="35" t="s">
        <v>128</v>
      </c>
      <c r="BZ87" s="35" t="s">
        <v>91</v>
      </c>
      <c r="CG87" s="35" t="s">
        <v>92</v>
      </c>
      <c r="CM87" s="35" t="s">
        <v>93</v>
      </c>
      <c r="CN87" s="35" t="s">
        <v>93</v>
      </c>
      <c r="CT87" s="35" t="s">
        <v>94</v>
      </c>
      <c r="CU87" s="35" t="s">
        <v>94</v>
      </c>
      <c r="DB87" s="35" t="s">
        <v>95</v>
      </c>
    </row>
    <row r="88" spans="1:107" ht="6.6" customHeight="1" x14ac:dyDescent="0.45">
      <c r="A88" s="356"/>
      <c r="B88" s="275"/>
      <c r="C88" s="275"/>
      <c r="D88" s="275"/>
      <c r="E88" s="221"/>
      <c r="F88" s="221"/>
      <c r="G88" s="221"/>
      <c r="H88" s="221"/>
      <c r="I88" s="221"/>
      <c r="J88" s="319"/>
      <c r="K88" s="319"/>
      <c r="L88" s="319"/>
      <c r="M88" s="319"/>
      <c r="N88" s="319"/>
      <c r="O88" s="319"/>
      <c r="P88" s="319"/>
      <c r="Q88" s="319"/>
      <c r="R88" s="319"/>
      <c r="S88" s="319"/>
      <c r="T88" s="319"/>
      <c r="U88" s="319"/>
      <c r="V88" s="319"/>
      <c r="W88" s="319"/>
      <c r="X88" s="320"/>
      <c r="Y88" s="320"/>
      <c r="Z88" s="320"/>
      <c r="AA88" s="320"/>
      <c r="AB88" s="320"/>
      <c r="AC88" s="320"/>
      <c r="AD88" s="320"/>
      <c r="AE88" s="320"/>
      <c r="AF88" s="320"/>
      <c r="AG88" s="320"/>
      <c r="AH88" s="320"/>
      <c r="AI88" s="320"/>
      <c r="AJ88" s="320"/>
      <c r="AK88" s="320"/>
      <c r="AL88" s="327"/>
      <c r="AM88" s="328"/>
      <c r="AN88" s="328"/>
      <c r="AO88" s="328"/>
      <c r="AP88" s="328"/>
      <c r="AQ88" s="328"/>
      <c r="AR88" s="328"/>
      <c r="AS88" s="328"/>
      <c r="AT88" s="328"/>
      <c r="AU88" s="328"/>
      <c r="AV88" s="328"/>
      <c r="AW88" s="328"/>
      <c r="AX88" s="328"/>
      <c r="AY88" s="328"/>
      <c r="AZ88" s="328"/>
      <c r="BA88" s="328"/>
      <c r="BB88" s="328"/>
      <c r="BC88" s="328"/>
      <c r="BD88" s="328"/>
      <c r="BE88" s="328"/>
      <c r="BF88" s="328"/>
      <c r="BG88" s="328"/>
      <c r="BH88" s="328"/>
      <c r="BI88" s="328"/>
      <c r="BJ88" s="328"/>
      <c r="BK88" s="328"/>
      <c r="BL88" s="328"/>
      <c r="BM88" s="328"/>
      <c r="BN88" s="328"/>
      <c r="BO88" s="328"/>
      <c r="BP88" s="328"/>
      <c r="BQ88" s="328"/>
      <c r="BR88" s="328"/>
      <c r="BS88" s="328"/>
      <c r="BT88" s="328"/>
      <c r="BU88" s="328"/>
      <c r="BV88" s="328"/>
      <c r="BW88" s="328"/>
      <c r="BX88" s="329"/>
      <c r="BY88" s="35" t="s">
        <v>128</v>
      </c>
      <c r="BZ88" s="35" t="s">
        <v>91</v>
      </c>
      <c r="CG88" s="35" t="s">
        <v>92</v>
      </c>
      <c r="CM88" s="35" t="s">
        <v>93</v>
      </c>
      <c r="CN88" s="35" t="s">
        <v>93</v>
      </c>
      <c r="CT88" s="35" t="s">
        <v>94</v>
      </c>
      <c r="CU88" s="35" t="s">
        <v>94</v>
      </c>
      <c r="DB88" s="35" t="s">
        <v>95</v>
      </c>
    </row>
    <row r="89" spans="1:107" ht="6.6" customHeight="1" x14ac:dyDescent="0.45">
      <c r="A89" s="356"/>
      <c r="B89" s="275"/>
      <c r="C89" s="275"/>
      <c r="D89" s="275"/>
      <c r="E89" s="221" t="s">
        <v>2</v>
      </c>
      <c r="F89" s="221"/>
      <c r="G89" s="221"/>
      <c r="H89" s="221"/>
      <c r="I89" s="221"/>
      <c r="J89" s="319" t="str">
        <f ca="1">IF(LEN(INDIRECT($BY$86&amp;BZ89&amp;$DC89))=0,"",INDIRECT($BY$86&amp;BZ89&amp;$DC89))</f>
        <v/>
      </c>
      <c r="K89" s="319"/>
      <c r="L89" s="319"/>
      <c r="M89" s="319"/>
      <c r="N89" s="319"/>
      <c r="O89" s="319"/>
      <c r="P89" s="319"/>
      <c r="Q89" s="319" t="str">
        <f ca="1">IF(LEN(INDIRECT($BY$86&amp;CG89&amp;$DC89))=0,"",INDIRECT($BY$86&amp;CG89&amp;$DC89))</f>
        <v/>
      </c>
      <c r="R89" s="319"/>
      <c r="S89" s="319"/>
      <c r="T89" s="319"/>
      <c r="U89" s="319"/>
      <c r="V89" s="319"/>
      <c r="W89" s="319"/>
      <c r="X89" s="320" t="str">
        <f ca="1">INDIRECT($BY$86&amp;CN89&amp;$DC89)</f>
        <v/>
      </c>
      <c r="Y89" s="320"/>
      <c r="Z89" s="320"/>
      <c r="AA89" s="320"/>
      <c r="AB89" s="320"/>
      <c r="AC89" s="320"/>
      <c r="AD89" s="320"/>
      <c r="AE89" s="320" t="str">
        <f ca="1">IF(LEN(INDIRECT($BY$86&amp;CU89&amp;$DC89))=0,"",INDIRECT($BY$86&amp;CU89&amp;$DC89))</f>
        <v/>
      </c>
      <c r="AF89" s="320"/>
      <c r="AG89" s="320"/>
      <c r="AH89" s="320"/>
      <c r="AI89" s="320"/>
      <c r="AJ89" s="320"/>
      <c r="AK89" s="320"/>
      <c r="AL89" s="321" t="str">
        <f>IF(入力!J37=0,"特記事項なし",IF(LEN(入力!J37)&gt;30,"別紙参照",入力!J37))</f>
        <v>特記事項なし</v>
      </c>
      <c r="AM89" s="322"/>
      <c r="AN89" s="322"/>
      <c r="AO89" s="322"/>
      <c r="AP89" s="322"/>
      <c r="AQ89" s="322"/>
      <c r="AR89" s="322"/>
      <c r="AS89" s="322"/>
      <c r="AT89" s="322"/>
      <c r="AU89" s="322"/>
      <c r="AV89" s="322"/>
      <c r="AW89" s="322"/>
      <c r="AX89" s="322"/>
      <c r="AY89" s="322"/>
      <c r="AZ89" s="322"/>
      <c r="BA89" s="322"/>
      <c r="BB89" s="322"/>
      <c r="BC89" s="322"/>
      <c r="BD89" s="322"/>
      <c r="BE89" s="322"/>
      <c r="BF89" s="322"/>
      <c r="BG89" s="322"/>
      <c r="BH89" s="322"/>
      <c r="BI89" s="322"/>
      <c r="BJ89" s="322"/>
      <c r="BK89" s="322"/>
      <c r="BL89" s="322"/>
      <c r="BM89" s="322"/>
      <c r="BN89" s="322"/>
      <c r="BO89" s="322"/>
      <c r="BP89" s="322"/>
      <c r="BQ89" s="322"/>
      <c r="BR89" s="322"/>
      <c r="BS89" s="322"/>
      <c r="BT89" s="322"/>
      <c r="BU89" s="322"/>
      <c r="BV89" s="322"/>
      <c r="BW89" s="322"/>
      <c r="BX89" s="323"/>
      <c r="BY89" s="35" t="s">
        <v>128</v>
      </c>
      <c r="BZ89" s="35" t="s">
        <v>91</v>
      </c>
      <c r="CG89" s="35" t="s">
        <v>92</v>
      </c>
      <c r="CM89" s="35" t="s">
        <v>93</v>
      </c>
      <c r="CN89" s="35" t="s">
        <v>93</v>
      </c>
      <c r="CT89" s="35" t="s">
        <v>94</v>
      </c>
      <c r="CU89" s="35" t="s">
        <v>94</v>
      </c>
      <c r="DB89" s="35" t="s">
        <v>95</v>
      </c>
      <c r="DC89" s="35">
        <v>37</v>
      </c>
    </row>
    <row r="90" spans="1:107" ht="6.6" customHeight="1" x14ac:dyDescent="0.45">
      <c r="A90" s="356"/>
      <c r="B90" s="275"/>
      <c r="C90" s="275"/>
      <c r="D90" s="275"/>
      <c r="E90" s="221"/>
      <c r="F90" s="221"/>
      <c r="G90" s="221"/>
      <c r="H90" s="221"/>
      <c r="I90" s="221"/>
      <c r="J90" s="319"/>
      <c r="K90" s="319"/>
      <c r="L90" s="319"/>
      <c r="M90" s="319"/>
      <c r="N90" s="319"/>
      <c r="O90" s="319"/>
      <c r="P90" s="319"/>
      <c r="Q90" s="319"/>
      <c r="R90" s="319"/>
      <c r="S90" s="319"/>
      <c r="T90" s="319"/>
      <c r="U90" s="319"/>
      <c r="V90" s="319"/>
      <c r="W90" s="319"/>
      <c r="X90" s="320"/>
      <c r="Y90" s="320"/>
      <c r="Z90" s="320"/>
      <c r="AA90" s="320"/>
      <c r="AB90" s="320"/>
      <c r="AC90" s="320"/>
      <c r="AD90" s="320"/>
      <c r="AE90" s="320"/>
      <c r="AF90" s="320"/>
      <c r="AG90" s="320"/>
      <c r="AH90" s="320"/>
      <c r="AI90" s="320"/>
      <c r="AJ90" s="320"/>
      <c r="AK90" s="320"/>
      <c r="AL90" s="324"/>
      <c r="AM90" s="325"/>
      <c r="AN90" s="325"/>
      <c r="AO90" s="325"/>
      <c r="AP90" s="325"/>
      <c r="AQ90" s="325"/>
      <c r="AR90" s="325"/>
      <c r="AS90" s="325"/>
      <c r="AT90" s="325"/>
      <c r="AU90" s="325"/>
      <c r="AV90" s="325"/>
      <c r="AW90" s="325"/>
      <c r="AX90" s="325"/>
      <c r="AY90" s="325"/>
      <c r="AZ90" s="325"/>
      <c r="BA90" s="325"/>
      <c r="BB90" s="325"/>
      <c r="BC90" s="325"/>
      <c r="BD90" s="325"/>
      <c r="BE90" s="325"/>
      <c r="BF90" s="325"/>
      <c r="BG90" s="325"/>
      <c r="BH90" s="325"/>
      <c r="BI90" s="325"/>
      <c r="BJ90" s="325"/>
      <c r="BK90" s="325"/>
      <c r="BL90" s="325"/>
      <c r="BM90" s="325"/>
      <c r="BN90" s="325"/>
      <c r="BO90" s="325"/>
      <c r="BP90" s="325"/>
      <c r="BQ90" s="325"/>
      <c r="BR90" s="325"/>
      <c r="BS90" s="325"/>
      <c r="BT90" s="325"/>
      <c r="BU90" s="325"/>
      <c r="BV90" s="325"/>
      <c r="BW90" s="325"/>
      <c r="BX90" s="326"/>
      <c r="BY90" s="35" t="s">
        <v>128</v>
      </c>
      <c r="BZ90" s="35" t="s">
        <v>91</v>
      </c>
      <c r="CG90" s="35" t="s">
        <v>92</v>
      </c>
      <c r="CM90" s="35" t="s">
        <v>93</v>
      </c>
      <c r="CN90" s="35" t="s">
        <v>93</v>
      </c>
      <c r="CT90" s="35" t="s">
        <v>94</v>
      </c>
      <c r="CU90" s="35" t="s">
        <v>94</v>
      </c>
      <c r="DB90" s="35" t="s">
        <v>95</v>
      </c>
    </row>
    <row r="91" spans="1:107" ht="6.6" customHeight="1" x14ac:dyDescent="0.45">
      <c r="A91" s="356"/>
      <c r="B91" s="275"/>
      <c r="C91" s="275"/>
      <c r="D91" s="275"/>
      <c r="E91" s="221"/>
      <c r="F91" s="221"/>
      <c r="G91" s="221"/>
      <c r="H91" s="221"/>
      <c r="I91" s="221"/>
      <c r="J91" s="319"/>
      <c r="K91" s="319"/>
      <c r="L91" s="319"/>
      <c r="M91" s="319"/>
      <c r="N91" s="319"/>
      <c r="O91" s="319"/>
      <c r="P91" s="319"/>
      <c r="Q91" s="319"/>
      <c r="R91" s="319"/>
      <c r="S91" s="319"/>
      <c r="T91" s="319"/>
      <c r="U91" s="319"/>
      <c r="V91" s="319"/>
      <c r="W91" s="319"/>
      <c r="X91" s="320"/>
      <c r="Y91" s="320"/>
      <c r="Z91" s="320"/>
      <c r="AA91" s="320"/>
      <c r="AB91" s="320"/>
      <c r="AC91" s="320"/>
      <c r="AD91" s="320"/>
      <c r="AE91" s="320"/>
      <c r="AF91" s="320"/>
      <c r="AG91" s="320"/>
      <c r="AH91" s="320"/>
      <c r="AI91" s="320"/>
      <c r="AJ91" s="320"/>
      <c r="AK91" s="320"/>
      <c r="AL91" s="327"/>
      <c r="AM91" s="328"/>
      <c r="AN91" s="328"/>
      <c r="AO91" s="328"/>
      <c r="AP91" s="328"/>
      <c r="AQ91" s="328"/>
      <c r="AR91" s="328"/>
      <c r="AS91" s="328"/>
      <c r="AT91" s="328"/>
      <c r="AU91" s="328"/>
      <c r="AV91" s="328"/>
      <c r="AW91" s="328"/>
      <c r="AX91" s="328"/>
      <c r="AY91" s="328"/>
      <c r="AZ91" s="328"/>
      <c r="BA91" s="328"/>
      <c r="BB91" s="328"/>
      <c r="BC91" s="328"/>
      <c r="BD91" s="328"/>
      <c r="BE91" s="328"/>
      <c r="BF91" s="328"/>
      <c r="BG91" s="328"/>
      <c r="BH91" s="328"/>
      <c r="BI91" s="328"/>
      <c r="BJ91" s="328"/>
      <c r="BK91" s="328"/>
      <c r="BL91" s="328"/>
      <c r="BM91" s="328"/>
      <c r="BN91" s="328"/>
      <c r="BO91" s="328"/>
      <c r="BP91" s="328"/>
      <c r="BQ91" s="328"/>
      <c r="BR91" s="328"/>
      <c r="BS91" s="328"/>
      <c r="BT91" s="328"/>
      <c r="BU91" s="328"/>
      <c r="BV91" s="328"/>
      <c r="BW91" s="328"/>
      <c r="BX91" s="329"/>
      <c r="BY91" s="35" t="s">
        <v>128</v>
      </c>
      <c r="BZ91" s="35" t="s">
        <v>91</v>
      </c>
      <c r="CG91" s="35" t="s">
        <v>92</v>
      </c>
      <c r="CM91" s="35" t="s">
        <v>93</v>
      </c>
      <c r="CN91" s="35" t="s">
        <v>93</v>
      </c>
      <c r="CT91" s="35" t="s">
        <v>94</v>
      </c>
      <c r="CU91" s="35" t="s">
        <v>94</v>
      </c>
      <c r="DB91" s="35" t="s">
        <v>95</v>
      </c>
    </row>
    <row r="92" spans="1:107" ht="6.6" customHeight="1" x14ac:dyDescent="0.45">
      <c r="A92" s="356"/>
      <c r="B92" s="275"/>
      <c r="C92" s="275"/>
      <c r="D92" s="275"/>
      <c r="E92" s="221" t="s">
        <v>12</v>
      </c>
      <c r="F92" s="221"/>
      <c r="G92" s="221"/>
      <c r="H92" s="221"/>
      <c r="I92" s="221"/>
      <c r="J92" s="319" t="str">
        <f ca="1">IF(LEN(INDIRECT($BY$86&amp;BZ92&amp;$DC92))=0,"",INDIRECT($BY$86&amp;BZ92&amp;$DC92))</f>
        <v/>
      </c>
      <c r="K92" s="319"/>
      <c r="L92" s="319"/>
      <c r="M92" s="319"/>
      <c r="N92" s="319"/>
      <c r="O92" s="319"/>
      <c r="P92" s="319"/>
      <c r="Q92" s="319" t="str">
        <f ca="1">IF(LEN(INDIRECT($BY$86&amp;CG92&amp;$DC92))=0,"",INDIRECT($BY$86&amp;CG92&amp;$DC92))</f>
        <v/>
      </c>
      <c r="R92" s="319"/>
      <c r="S92" s="319"/>
      <c r="T92" s="319"/>
      <c r="U92" s="319"/>
      <c r="V92" s="319"/>
      <c r="W92" s="319"/>
      <c r="X92" s="320" t="str">
        <f ca="1">INDIRECT($BY$86&amp;CN92&amp;$DC92)</f>
        <v/>
      </c>
      <c r="Y92" s="320"/>
      <c r="Z92" s="320"/>
      <c r="AA92" s="320"/>
      <c r="AB92" s="320"/>
      <c r="AC92" s="320"/>
      <c r="AD92" s="320"/>
      <c r="AE92" s="320" t="str">
        <f ca="1">IF(LEN(INDIRECT($BY$86&amp;CU92&amp;$DC92))=0,"",INDIRECT($BY$86&amp;CU92&amp;$DC92))</f>
        <v/>
      </c>
      <c r="AF92" s="320"/>
      <c r="AG92" s="320"/>
      <c r="AH92" s="320"/>
      <c r="AI92" s="320"/>
      <c r="AJ92" s="320"/>
      <c r="AK92" s="320"/>
      <c r="AL92" s="321" t="str">
        <f>IF(入力!J38=0,"特記事項なし",IF(LEN(入力!J38)&gt;30,"別紙参照",入力!J38))</f>
        <v>特記事項なし</v>
      </c>
      <c r="AM92" s="322"/>
      <c r="AN92" s="322"/>
      <c r="AO92" s="322"/>
      <c r="AP92" s="322"/>
      <c r="AQ92" s="322"/>
      <c r="AR92" s="322"/>
      <c r="AS92" s="322"/>
      <c r="AT92" s="322"/>
      <c r="AU92" s="322"/>
      <c r="AV92" s="322"/>
      <c r="AW92" s="322"/>
      <c r="AX92" s="322"/>
      <c r="AY92" s="322"/>
      <c r="AZ92" s="322"/>
      <c r="BA92" s="322"/>
      <c r="BB92" s="322"/>
      <c r="BC92" s="322"/>
      <c r="BD92" s="322"/>
      <c r="BE92" s="322"/>
      <c r="BF92" s="322"/>
      <c r="BG92" s="322"/>
      <c r="BH92" s="322"/>
      <c r="BI92" s="322"/>
      <c r="BJ92" s="322"/>
      <c r="BK92" s="322"/>
      <c r="BL92" s="322"/>
      <c r="BM92" s="322"/>
      <c r="BN92" s="322"/>
      <c r="BO92" s="322"/>
      <c r="BP92" s="322"/>
      <c r="BQ92" s="322"/>
      <c r="BR92" s="322"/>
      <c r="BS92" s="322"/>
      <c r="BT92" s="322"/>
      <c r="BU92" s="322"/>
      <c r="BV92" s="322"/>
      <c r="BW92" s="322"/>
      <c r="BX92" s="323"/>
      <c r="BY92" s="35" t="s">
        <v>128</v>
      </c>
      <c r="BZ92" s="35" t="s">
        <v>91</v>
      </c>
      <c r="CG92" s="35" t="s">
        <v>92</v>
      </c>
      <c r="CM92" s="35" t="s">
        <v>93</v>
      </c>
      <c r="CN92" s="35" t="s">
        <v>93</v>
      </c>
      <c r="CT92" s="35" t="s">
        <v>94</v>
      </c>
      <c r="CU92" s="35" t="s">
        <v>94</v>
      </c>
      <c r="DB92" s="35" t="s">
        <v>95</v>
      </c>
      <c r="DC92" s="35">
        <v>38</v>
      </c>
    </row>
    <row r="93" spans="1:107" ht="6.6" customHeight="1" x14ac:dyDescent="0.45">
      <c r="A93" s="356"/>
      <c r="B93" s="275"/>
      <c r="C93" s="275"/>
      <c r="D93" s="275"/>
      <c r="E93" s="221"/>
      <c r="F93" s="221"/>
      <c r="G93" s="221"/>
      <c r="H93" s="221"/>
      <c r="I93" s="221"/>
      <c r="J93" s="319"/>
      <c r="K93" s="319"/>
      <c r="L93" s="319"/>
      <c r="M93" s="319"/>
      <c r="N93" s="319"/>
      <c r="O93" s="319"/>
      <c r="P93" s="319"/>
      <c r="Q93" s="319"/>
      <c r="R93" s="319"/>
      <c r="S93" s="319"/>
      <c r="T93" s="319"/>
      <c r="U93" s="319"/>
      <c r="V93" s="319"/>
      <c r="W93" s="319"/>
      <c r="X93" s="320"/>
      <c r="Y93" s="320"/>
      <c r="Z93" s="320"/>
      <c r="AA93" s="320"/>
      <c r="AB93" s="320"/>
      <c r="AC93" s="320"/>
      <c r="AD93" s="320"/>
      <c r="AE93" s="320"/>
      <c r="AF93" s="320"/>
      <c r="AG93" s="320"/>
      <c r="AH93" s="320"/>
      <c r="AI93" s="320"/>
      <c r="AJ93" s="320"/>
      <c r="AK93" s="320"/>
      <c r="AL93" s="324"/>
      <c r="AM93" s="325"/>
      <c r="AN93" s="325"/>
      <c r="AO93" s="325"/>
      <c r="AP93" s="325"/>
      <c r="AQ93" s="325"/>
      <c r="AR93" s="325"/>
      <c r="AS93" s="325"/>
      <c r="AT93" s="325"/>
      <c r="AU93" s="325"/>
      <c r="AV93" s="325"/>
      <c r="AW93" s="325"/>
      <c r="AX93" s="325"/>
      <c r="AY93" s="325"/>
      <c r="AZ93" s="325"/>
      <c r="BA93" s="325"/>
      <c r="BB93" s="325"/>
      <c r="BC93" s="325"/>
      <c r="BD93" s="325"/>
      <c r="BE93" s="325"/>
      <c r="BF93" s="325"/>
      <c r="BG93" s="325"/>
      <c r="BH93" s="325"/>
      <c r="BI93" s="325"/>
      <c r="BJ93" s="325"/>
      <c r="BK93" s="325"/>
      <c r="BL93" s="325"/>
      <c r="BM93" s="325"/>
      <c r="BN93" s="325"/>
      <c r="BO93" s="325"/>
      <c r="BP93" s="325"/>
      <c r="BQ93" s="325"/>
      <c r="BR93" s="325"/>
      <c r="BS93" s="325"/>
      <c r="BT93" s="325"/>
      <c r="BU93" s="325"/>
      <c r="BV93" s="325"/>
      <c r="BW93" s="325"/>
      <c r="BX93" s="326"/>
    </row>
    <row r="94" spans="1:107" ht="6.6" customHeight="1" x14ac:dyDescent="0.45">
      <c r="A94" s="356"/>
      <c r="B94" s="275"/>
      <c r="C94" s="275"/>
      <c r="D94" s="275"/>
      <c r="E94" s="221"/>
      <c r="F94" s="221"/>
      <c r="G94" s="221"/>
      <c r="H94" s="221"/>
      <c r="I94" s="221"/>
      <c r="J94" s="319"/>
      <c r="K94" s="319"/>
      <c r="L94" s="319"/>
      <c r="M94" s="319"/>
      <c r="N94" s="319"/>
      <c r="O94" s="319"/>
      <c r="P94" s="319"/>
      <c r="Q94" s="319"/>
      <c r="R94" s="319"/>
      <c r="S94" s="319"/>
      <c r="T94" s="319"/>
      <c r="U94" s="319"/>
      <c r="V94" s="319"/>
      <c r="W94" s="319"/>
      <c r="X94" s="320"/>
      <c r="Y94" s="320"/>
      <c r="Z94" s="320"/>
      <c r="AA94" s="320"/>
      <c r="AB94" s="320"/>
      <c r="AC94" s="320"/>
      <c r="AD94" s="320"/>
      <c r="AE94" s="320"/>
      <c r="AF94" s="320"/>
      <c r="AG94" s="320"/>
      <c r="AH94" s="320"/>
      <c r="AI94" s="320"/>
      <c r="AJ94" s="320"/>
      <c r="AK94" s="320"/>
      <c r="AL94" s="327"/>
      <c r="AM94" s="328"/>
      <c r="AN94" s="328"/>
      <c r="AO94" s="328"/>
      <c r="AP94" s="328"/>
      <c r="AQ94" s="328"/>
      <c r="AR94" s="328"/>
      <c r="AS94" s="328"/>
      <c r="AT94" s="328"/>
      <c r="AU94" s="328"/>
      <c r="AV94" s="328"/>
      <c r="AW94" s="328"/>
      <c r="AX94" s="328"/>
      <c r="AY94" s="328"/>
      <c r="AZ94" s="328"/>
      <c r="BA94" s="328"/>
      <c r="BB94" s="328"/>
      <c r="BC94" s="328"/>
      <c r="BD94" s="328"/>
      <c r="BE94" s="328"/>
      <c r="BF94" s="328"/>
      <c r="BG94" s="328"/>
      <c r="BH94" s="328"/>
      <c r="BI94" s="328"/>
      <c r="BJ94" s="328"/>
      <c r="BK94" s="328"/>
      <c r="BL94" s="328"/>
      <c r="BM94" s="328"/>
      <c r="BN94" s="328"/>
      <c r="BO94" s="328"/>
      <c r="BP94" s="328"/>
      <c r="BQ94" s="328"/>
      <c r="BR94" s="328"/>
      <c r="BS94" s="328"/>
      <c r="BT94" s="328"/>
      <c r="BU94" s="328"/>
      <c r="BV94" s="328"/>
      <c r="BW94" s="328"/>
      <c r="BX94" s="329"/>
    </row>
    <row r="95" spans="1:107" ht="6.6" customHeight="1" x14ac:dyDescent="0.45">
      <c r="A95" s="356"/>
      <c r="B95" s="275"/>
      <c r="C95" s="275"/>
      <c r="D95" s="275"/>
      <c r="E95" s="330" t="s">
        <v>49</v>
      </c>
      <c r="F95" s="330"/>
      <c r="G95" s="330"/>
      <c r="H95" s="330"/>
      <c r="I95" s="330"/>
      <c r="J95" s="330"/>
      <c r="K95" s="330"/>
      <c r="L95" s="330"/>
      <c r="M95" s="330"/>
      <c r="N95" s="330"/>
      <c r="O95" s="330"/>
      <c r="P95" s="330"/>
      <c r="Q95" s="332" t="str">
        <f>IF(入力!F39=0,"特記事項なし",IF(LEN(入力!F39)&gt;172,"別紙参照",入力!F39))</f>
        <v>特記事項なし</v>
      </c>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332"/>
      <c r="BH95" s="332"/>
      <c r="BI95" s="332"/>
      <c r="BJ95" s="332"/>
      <c r="BK95" s="332"/>
      <c r="BL95" s="332"/>
      <c r="BM95" s="332"/>
      <c r="BN95" s="332"/>
      <c r="BO95" s="332"/>
      <c r="BP95" s="332"/>
      <c r="BQ95" s="332"/>
      <c r="BR95" s="332"/>
      <c r="BS95" s="332"/>
      <c r="BT95" s="332"/>
      <c r="BU95" s="332"/>
      <c r="BV95" s="332"/>
      <c r="BW95" s="332"/>
      <c r="BX95" s="333"/>
    </row>
    <row r="96" spans="1:107" ht="6.6" customHeight="1" x14ac:dyDescent="0.45">
      <c r="A96" s="356"/>
      <c r="B96" s="275"/>
      <c r="C96" s="275"/>
      <c r="D96" s="275"/>
      <c r="E96" s="330"/>
      <c r="F96" s="330"/>
      <c r="G96" s="330"/>
      <c r="H96" s="330"/>
      <c r="I96" s="330"/>
      <c r="J96" s="330"/>
      <c r="K96" s="330"/>
      <c r="L96" s="330"/>
      <c r="M96" s="330"/>
      <c r="N96" s="330"/>
      <c r="O96" s="330"/>
      <c r="P96" s="330"/>
      <c r="Q96" s="332"/>
      <c r="R96" s="332"/>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32"/>
      <c r="AV96" s="332"/>
      <c r="AW96" s="332"/>
      <c r="AX96" s="332"/>
      <c r="AY96" s="332"/>
      <c r="AZ96" s="332"/>
      <c r="BA96" s="332"/>
      <c r="BB96" s="332"/>
      <c r="BC96" s="332"/>
      <c r="BD96" s="332"/>
      <c r="BE96" s="332"/>
      <c r="BF96" s="332"/>
      <c r="BG96" s="332"/>
      <c r="BH96" s="332"/>
      <c r="BI96" s="332"/>
      <c r="BJ96" s="332"/>
      <c r="BK96" s="332"/>
      <c r="BL96" s="332"/>
      <c r="BM96" s="332"/>
      <c r="BN96" s="332"/>
      <c r="BO96" s="332"/>
      <c r="BP96" s="332"/>
      <c r="BQ96" s="332"/>
      <c r="BR96" s="332"/>
      <c r="BS96" s="332"/>
      <c r="BT96" s="332"/>
      <c r="BU96" s="332"/>
      <c r="BV96" s="332"/>
      <c r="BW96" s="332"/>
      <c r="BX96" s="333"/>
    </row>
    <row r="97" spans="1:76" ht="6.6" customHeight="1" x14ac:dyDescent="0.45">
      <c r="A97" s="356"/>
      <c r="B97" s="275"/>
      <c r="C97" s="275"/>
      <c r="D97" s="275"/>
      <c r="E97" s="330"/>
      <c r="F97" s="330"/>
      <c r="G97" s="330"/>
      <c r="H97" s="330"/>
      <c r="I97" s="330"/>
      <c r="J97" s="330"/>
      <c r="K97" s="330"/>
      <c r="L97" s="330"/>
      <c r="M97" s="330"/>
      <c r="N97" s="330"/>
      <c r="O97" s="330"/>
      <c r="P97" s="330"/>
      <c r="Q97" s="332"/>
      <c r="R97" s="332"/>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32"/>
      <c r="AV97" s="332"/>
      <c r="AW97" s="332"/>
      <c r="AX97" s="332"/>
      <c r="AY97" s="332"/>
      <c r="AZ97" s="332"/>
      <c r="BA97" s="332"/>
      <c r="BB97" s="332"/>
      <c r="BC97" s="332"/>
      <c r="BD97" s="332"/>
      <c r="BE97" s="332"/>
      <c r="BF97" s="332"/>
      <c r="BG97" s="332"/>
      <c r="BH97" s="332"/>
      <c r="BI97" s="332"/>
      <c r="BJ97" s="332"/>
      <c r="BK97" s="332"/>
      <c r="BL97" s="332"/>
      <c r="BM97" s="332"/>
      <c r="BN97" s="332"/>
      <c r="BO97" s="332"/>
      <c r="BP97" s="332"/>
      <c r="BQ97" s="332"/>
      <c r="BR97" s="332"/>
      <c r="BS97" s="332"/>
      <c r="BT97" s="332"/>
      <c r="BU97" s="332"/>
      <c r="BV97" s="332"/>
      <c r="BW97" s="332"/>
      <c r="BX97" s="333"/>
    </row>
    <row r="98" spans="1:76" ht="6.6" customHeight="1" x14ac:dyDescent="0.45">
      <c r="A98" s="356"/>
      <c r="B98" s="275"/>
      <c r="C98" s="275"/>
      <c r="D98" s="275"/>
      <c r="E98" s="330"/>
      <c r="F98" s="330"/>
      <c r="G98" s="330"/>
      <c r="H98" s="330"/>
      <c r="I98" s="330"/>
      <c r="J98" s="330"/>
      <c r="K98" s="330"/>
      <c r="L98" s="330"/>
      <c r="M98" s="330"/>
      <c r="N98" s="330"/>
      <c r="O98" s="330"/>
      <c r="P98" s="330"/>
      <c r="Q98" s="332"/>
      <c r="R98" s="332"/>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332"/>
      <c r="AR98" s="332"/>
      <c r="AS98" s="332"/>
      <c r="AT98" s="332"/>
      <c r="AU98" s="332"/>
      <c r="AV98" s="332"/>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32"/>
      <c r="BU98" s="332"/>
      <c r="BV98" s="332"/>
      <c r="BW98" s="332"/>
      <c r="BX98" s="333"/>
    </row>
    <row r="99" spans="1:76" ht="6.6" customHeight="1" x14ac:dyDescent="0.45">
      <c r="A99" s="356"/>
      <c r="B99" s="275"/>
      <c r="C99" s="275"/>
      <c r="D99" s="275"/>
      <c r="E99" s="330"/>
      <c r="F99" s="330"/>
      <c r="G99" s="330"/>
      <c r="H99" s="330"/>
      <c r="I99" s="330"/>
      <c r="J99" s="330"/>
      <c r="K99" s="330"/>
      <c r="L99" s="330"/>
      <c r="M99" s="330"/>
      <c r="N99" s="330"/>
      <c r="O99" s="330"/>
      <c r="P99" s="330"/>
      <c r="Q99" s="332"/>
      <c r="R99" s="332"/>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32"/>
      <c r="BU99" s="332"/>
      <c r="BV99" s="332"/>
      <c r="BW99" s="332"/>
      <c r="BX99" s="333"/>
    </row>
    <row r="100" spans="1:76" ht="6.6" customHeight="1" x14ac:dyDescent="0.45">
      <c r="A100" s="356"/>
      <c r="B100" s="275"/>
      <c r="C100" s="275"/>
      <c r="D100" s="275"/>
      <c r="E100" s="330"/>
      <c r="F100" s="330"/>
      <c r="G100" s="330"/>
      <c r="H100" s="330"/>
      <c r="I100" s="330"/>
      <c r="J100" s="330"/>
      <c r="K100" s="330"/>
      <c r="L100" s="330"/>
      <c r="M100" s="330"/>
      <c r="N100" s="330"/>
      <c r="O100" s="330"/>
      <c r="P100" s="330"/>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2"/>
      <c r="AZ100" s="332"/>
      <c r="BA100" s="332"/>
      <c r="BB100" s="332"/>
      <c r="BC100" s="332"/>
      <c r="BD100" s="332"/>
      <c r="BE100" s="332"/>
      <c r="BF100" s="332"/>
      <c r="BG100" s="332"/>
      <c r="BH100" s="332"/>
      <c r="BI100" s="332"/>
      <c r="BJ100" s="332"/>
      <c r="BK100" s="332"/>
      <c r="BL100" s="332"/>
      <c r="BM100" s="332"/>
      <c r="BN100" s="332"/>
      <c r="BO100" s="332"/>
      <c r="BP100" s="332"/>
      <c r="BQ100" s="332"/>
      <c r="BR100" s="332"/>
      <c r="BS100" s="332"/>
      <c r="BT100" s="332"/>
      <c r="BU100" s="332"/>
      <c r="BV100" s="332"/>
      <c r="BW100" s="332"/>
      <c r="BX100" s="333"/>
    </row>
    <row r="101" spans="1:76" ht="6.6" customHeight="1" thickBot="1" x14ac:dyDescent="0.5">
      <c r="A101" s="357"/>
      <c r="B101" s="358"/>
      <c r="C101" s="358"/>
      <c r="D101" s="358"/>
      <c r="E101" s="331"/>
      <c r="F101" s="331"/>
      <c r="G101" s="331"/>
      <c r="H101" s="331"/>
      <c r="I101" s="331"/>
      <c r="J101" s="331"/>
      <c r="K101" s="331"/>
      <c r="L101" s="331"/>
      <c r="M101" s="331"/>
      <c r="N101" s="331"/>
      <c r="O101" s="331"/>
      <c r="P101" s="331"/>
      <c r="Q101" s="334"/>
      <c r="R101" s="334"/>
      <c r="S101" s="334"/>
      <c r="T101" s="334"/>
      <c r="U101" s="334"/>
      <c r="V101" s="334"/>
      <c r="W101" s="334"/>
      <c r="X101" s="334"/>
      <c r="Y101" s="334"/>
      <c r="Z101" s="334"/>
      <c r="AA101" s="334"/>
      <c r="AB101" s="334"/>
      <c r="AC101" s="334"/>
      <c r="AD101" s="334"/>
      <c r="AE101" s="334"/>
      <c r="AF101" s="334"/>
      <c r="AG101" s="334"/>
      <c r="AH101" s="334"/>
      <c r="AI101" s="334"/>
      <c r="AJ101" s="334"/>
      <c r="AK101" s="334"/>
      <c r="AL101" s="334"/>
      <c r="AM101" s="334"/>
      <c r="AN101" s="334"/>
      <c r="AO101" s="334"/>
      <c r="AP101" s="334"/>
      <c r="AQ101" s="334"/>
      <c r="AR101" s="334"/>
      <c r="AS101" s="334"/>
      <c r="AT101" s="334"/>
      <c r="AU101" s="334"/>
      <c r="AV101" s="334"/>
      <c r="AW101" s="334"/>
      <c r="AX101" s="334"/>
      <c r="AY101" s="334"/>
      <c r="AZ101" s="334"/>
      <c r="BA101" s="334"/>
      <c r="BB101" s="334"/>
      <c r="BC101" s="334"/>
      <c r="BD101" s="334"/>
      <c r="BE101" s="334"/>
      <c r="BF101" s="334"/>
      <c r="BG101" s="334"/>
      <c r="BH101" s="334"/>
      <c r="BI101" s="334"/>
      <c r="BJ101" s="334"/>
      <c r="BK101" s="334"/>
      <c r="BL101" s="334"/>
      <c r="BM101" s="334"/>
      <c r="BN101" s="334"/>
      <c r="BO101" s="334"/>
      <c r="BP101" s="334"/>
      <c r="BQ101" s="334"/>
      <c r="BR101" s="334"/>
      <c r="BS101" s="334"/>
      <c r="BT101" s="334"/>
      <c r="BU101" s="334"/>
      <c r="BV101" s="334"/>
      <c r="BW101" s="334"/>
      <c r="BX101" s="335"/>
    </row>
    <row r="102" spans="1:76" ht="6.6" customHeight="1" thickTop="1" x14ac:dyDescent="0.45">
      <c r="A102" s="336" t="s">
        <v>48</v>
      </c>
      <c r="B102" s="337"/>
      <c r="C102" s="337"/>
      <c r="D102" s="338"/>
      <c r="E102" s="345" t="str">
        <f>IF(LEN(入力!F40)=0,"特記事項なし",IF(LEN(入力!F40)&gt;260,"別紙参照",入力!F40))</f>
        <v>特記事項なし</v>
      </c>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c r="BT102" s="346"/>
      <c r="BU102" s="346"/>
      <c r="BV102" s="346"/>
      <c r="BW102" s="346"/>
      <c r="BX102" s="347"/>
    </row>
    <row r="103" spans="1:76" ht="6.6" customHeight="1" x14ac:dyDescent="0.45">
      <c r="A103" s="339"/>
      <c r="B103" s="340"/>
      <c r="C103" s="340"/>
      <c r="D103" s="341"/>
      <c r="E103" s="348"/>
      <c r="F103" s="349"/>
      <c r="G103" s="349"/>
      <c r="H103" s="349"/>
      <c r="I103" s="349"/>
      <c r="J103" s="349"/>
      <c r="K103" s="349"/>
      <c r="L103" s="349"/>
      <c r="M103" s="349"/>
      <c r="N103" s="349"/>
      <c r="O103" s="349"/>
      <c r="P103" s="349"/>
      <c r="Q103" s="349"/>
      <c r="R103" s="349"/>
      <c r="S103" s="349"/>
      <c r="T103" s="349"/>
      <c r="U103" s="349"/>
      <c r="V103" s="349"/>
      <c r="W103" s="349"/>
      <c r="X103" s="349"/>
      <c r="Y103" s="349"/>
      <c r="Z103" s="349"/>
      <c r="AA103" s="349"/>
      <c r="AB103" s="349"/>
      <c r="AC103" s="349"/>
      <c r="AD103" s="349"/>
      <c r="AE103" s="349"/>
      <c r="AF103" s="349"/>
      <c r="AG103" s="349"/>
      <c r="AH103" s="349"/>
      <c r="AI103" s="349"/>
      <c r="AJ103" s="349"/>
      <c r="AK103" s="349"/>
      <c r="AL103" s="349"/>
      <c r="AM103" s="349"/>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c r="BP103" s="349"/>
      <c r="BQ103" s="349"/>
      <c r="BR103" s="349"/>
      <c r="BS103" s="349"/>
      <c r="BT103" s="349"/>
      <c r="BU103" s="349"/>
      <c r="BV103" s="349"/>
      <c r="BW103" s="349"/>
      <c r="BX103" s="350"/>
    </row>
    <row r="104" spans="1:76" ht="6.6" customHeight="1" x14ac:dyDescent="0.45">
      <c r="A104" s="339"/>
      <c r="B104" s="340"/>
      <c r="C104" s="340"/>
      <c r="D104" s="341"/>
      <c r="E104" s="348"/>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49"/>
      <c r="AR104" s="349"/>
      <c r="AS104" s="349"/>
      <c r="AT104" s="349"/>
      <c r="AU104" s="349"/>
      <c r="AV104" s="349"/>
      <c r="AW104" s="349"/>
      <c r="AX104" s="349"/>
      <c r="AY104" s="349"/>
      <c r="AZ104" s="349"/>
      <c r="BA104" s="349"/>
      <c r="BB104" s="349"/>
      <c r="BC104" s="349"/>
      <c r="BD104" s="349"/>
      <c r="BE104" s="349"/>
      <c r="BF104" s="349"/>
      <c r="BG104" s="349"/>
      <c r="BH104" s="349"/>
      <c r="BI104" s="349"/>
      <c r="BJ104" s="349"/>
      <c r="BK104" s="349"/>
      <c r="BL104" s="349"/>
      <c r="BM104" s="349"/>
      <c r="BN104" s="349"/>
      <c r="BO104" s="349"/>
      <c r="BP104" s="349"/>
      <c r="BQ104" s="349"/>
      <c r="BR104" s="349"/>
      <c r="BS104" s="349"/>
      <c r="BT104" s="349"/>
      <c r="BU104" s="349"/>
      <c r="BV104" s="349"/>
      <c r="BW104" s="349"/>
      <c r="BX104" s="350"/>
    </row>
    <row r="105" spans="1:76" ht="6.6" customHeight="1" x14ac:dyDescent="0.45">
      <c r="A105" s="339"/>
      <c r="B105" s="340"/>
      <c r="C105" s="340"/>
      <c r="D105" s="341"/>
      <c r="E105" s="348"/>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49"/>
      <c r="BW105" s="349"/>
      <c r="BX105" s="350"/>
    </row>
    <row r="106" spans="1:76" ht="6.6" customHeight="1" x14ac:dyDescent="0.45">
      <c r="A106" s="339"/>
      <c r="B106" s="340"/>
      <c r="C106" s="340"/>
      <c r="D106" s="341"/>
      <c r="E106" s="348"/>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349"/>
      <c r="AD106" s="349"/>
      <c r="AE106" s="349"/>
      <c r="AF106" s="349"/>
      <c r="AG106" s="349"/>
      <c r="AH106" s="349"/>
      <c r="AI106" s="349"/>
      <c r="AJ106" s="349"/>
      <c r="AK106" s="349"/>
      <c r="AL106" s="349"/>
      <c r="AM106" s="349"/>
      <c r="AN106" s="349"/>
      <c r="AO106" s="349"/>
      <c r="AP106" s="349"/>
      <c r="AQ106" s="349"/>
      <c r="AR106" s="349"/>
      <c r="AS106" s="349"/>
      <c r="AT106" s="349"/>
      <c r="AU106" s="349"/>
      <c r="AV106" s="349"/>
      <c r="AW106" s="349"/>
      <c r="AX106" s="349"/>
      <c r="AY106" s="349"/>
      <c r="AZ106" s="349"/>
      <c r="BA106" s="349"/>
      <c r="BB106" s="349"/>
      <c r="BC106" s="349"/>
      <c r="BD106" s="349"/>
      <c r="BE106" s="349"/>
      <c r="BF106" s="349"/>
      <c r="BG106" s="349"/>
      <c r="BH106" s="349"/>
      <c r="BI106" s="349"/>
      <c r="BJ106" s="349"/>
      <c r="BK106" s="349"/>
      <c r="BL106" s="349"/>
      <c r="BM106" s="349"/>
      <c r="BN106" s="349"/>
      <c r="BO106" s="349"/>
      <c r="BP106" s="349"/>
      <c r="BQ106" s="349"/>
      <c r="BR106" s="349"/>
      <c r="BS106" s="349"/>
      <c r="BT106" s="349"/>
      <c r="BU106" s="349"/>
      <c r="BV106" s="349"/>
      <c r="BW106" s="349"/>
      <c r="BX106" s="350"/>
    </row>
    <row r="107" spans="1:76" ht="6.6" customHeight="1" x14ac:dyDescent="0.45">
      <c r="A107" s="339"/>
      <c r="B107" s="340"/>
      <c r="C107" s="340"/>
      <c r="D107" s="341"/>
      <c r="E107" s="348"/>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49"/>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349"/>
      <c r="AZ107" s="349"/>
      <c r="BA107" s="349"/>
      <c r="BB107" s="349"/>
      <c r="BC107" s="349"/>
      <c r="BD107" s="349"/>
      <c r="BE107" s="349"/>
      <c r="BF107" s="349"/>
      <c r="BG107" s="349"/>
      <c r="BH107" s="349"/>
      <c r="BI107" s="349"/>
      <c r="BJ107" s="349"/>
      <c r="BK107" s="349"/>
      <c r="BL107" s="349"/>
      <c r="BM107" s="349"/>
      <c r="BN107" s="349"/>
      <c r="BO107" s="349"/>
      <c r="BP107" s="349"/>
      <c r="BQ107" s="349"/>
      <c r="BR107" s="349"/>
      <c r="BS107" s="349"/>
      <c r="BT107" s="349"/>
      <c r="BU107" s="349"/>
      <c r="BV107" s="349"/>
      <c r="BW107" s="349"/>
      <c r="BX107" s="350"/>
    </row>
    <row r="108" spans="1:76" ht="6.6" customHeight="1" x14ac:dyDescent="0.45">
      <c r="A108" s="339"/>
      <c r="B108" s="340"/>
      <c r="C108" s="340"/>
      <c r="D108" s="341"/>
      <c r="E108" s="348"/>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49"/>
      <c r="AE108" s="349"/>
      <c r="AF108" s="349"/>
      <c r="AG108" s="349"/>
      <c r="AH108" s="349"/>
      <c r="AI108" s="349"/>
      <c r="AJ108" s="349"/>
      <c r="AK108" s="349"/>
      <c r="AL108" s="349"/>
      <c r="AM108" s="349"/>
      <c r="AN108" s="349"/>
      <c r="AO108" s="349"/>
      <c r="AP108" s="349"/>
      <c r="AQ108" s="349"/>
      <c r="AR108" s="349"/>
      <c r="AS108" s="349"/>
      <c r="AT108" s="349"/>
      <c r="AU108" s="349"/>
      <c r="AV108" s="349"/>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50"/>
    </row>
    <row r="109" spans="1:76" ht="6.6" customHeight="1" x14ac:dyDescent="0.45">
      <c r="A109" s="339"/>
      <c r="B109" s="340"/>
      <c r="C109" s="340"/>
      <c r="D109" s="341"/>
      <c r="E109" s="348"/>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49"/>
      <c r="AE109" s="349"/>
      <c r="AF109" s="349"/>
      <c r="AG109" s="349"/>
      <c r="AH109" s="349"/>
      <c r="AI109" s="349"/>
      <c r="AJ109" s="349"/>
      <c r="AK109" s="349"/>
      <c r="AL109" s="349"/>
      <c r="AM109" s="349"/>
      <c r="AN109" s="349"/>
      <c r="AO109" s="349"/>
      <c r="AP109" s="349"/>
      <c r="AQ109" s="349"/>
      <c r="AR109" s="349"/>
      <c r="AS109" s="349"/>
      <c r="AT109" s="349"/>
      <c r="AU109" s="349"/>
      <c r="AV109" s="349"/>
      <c r="AW109" s="349"/>
      <c r="AX109" s="349"/>
      <c r="AY109" s="349"/>
      <c r="AZ109" s="349"/>
      <c r="BA109" s="349"/>
      <c r="BB109" s="349"/>
      <c r="BC109" s="349"/>
      <c r="BD109" s="349"/>
      <c r="BE109" s="349"/>
      <c r="BF109" s="349"/>
      <c r="BG109" s="349"/>
      <c r="BH109" s="349"/>
      <c r="BI109" s="349"/>
      <c r="BJ109" s="349"/>
      <c r="BK109" s="349"/>
      <c r="BL109" s="349"/>
      <c r="BM109" s="349"/>
      <c r="BN109" s="349"/>
      <c r="BO109" s="349"/>
      <c r="BP109" s="349"/>
      <c r="BQ109" s="349"/>
      <c r="BR109" s="349"/>
      <c r="BS109" s="349"/>
      <c r="BT109" s="349"/>
      <c r="BU109" s="349"/>
      <c r="BV109" s="349"/>
      <c r="BW109" s="349"/>
      <c r="BX109" s="350"/>
    </row>
    <row r="110" spans="1:76" ht="6.6" customHeight="1" thickBot="1" x14ac:dyDescent="0.5">
      <c r="A110" s="342"/>
      <c r="B110" s="343"/>
      <c r="C110" s="343"/>
      <c r="D110" s="344"/>
      <c r="E110" s="351"/>
      <c r="F110" s="352"/>
      <c r="G110" s="352"/>
      <c r="H110" s="352"/>
      <c r="I110" s="352"/>
      <c r="J110" s="352"/>
      <c r="K110" s="352"/>
      <c r="L110" s="352"/>
      <c r="M110" s="352"/>
      <c r="N110" s="352"/>
      <c r="O110" s="352"/>
      <c r="P110" s="352"/>
      <c r="Q110" s="352"/>
      <c r="R110" s="352"/>
      <c r="S110" s="352"/>
      <c r="T110" s="352"/>
      <c r="U110" s="352"/>
      <c r="V110" s="352"/>
      <c r="W110" s="352"/>
      <c r="X110" s="352"/>
      <c r="Y110" s="352"/>
      <c r="Z110" s="352"/>
      <c r="AA110" s="352"/>
      <c r="AB110" s="352"/>
      <c r="AC110" s="352"/>
      <c r="AD110" s="352"/>
      <c r="AE110" s="352"/>
      <c r="AF110" s="352"/>
      <c r="AG110" s="352"/>
      <c r="AH110" s="352"/>
      <c r="AI110" s="352"/>
      <c r="AJ110" s="352"/>
      <c r="AK110" s="352"/>
      <c r="AL110" s="352"/>
      <c r="AM110" s="352"/>
      <c r="AN110" s="352"/>
      <c r="AO110" s="352"/>
      <c r="AP110" s="352"/>
      <c r="AQ110" s="352"/>
      <c r="AR110" s="352"/>
      <c r="AS110" s="352"/>
      <c r="AT110" s="352"/>
      <c r="AU110" s="352"/>
      <c r="AV110" s="352"/>
      <c r="AW110" s="352"/>
      <c r="AX110" s="352"/>
      <c r="AY110" s="352"/>
      <c r="AZ110" s="352"/>
      <c r="BA110" s="352"/>
      <c r="BB110" s="352"/>
      <c r="BC110" s="352"/>
      <c r="BD110" s="352"/>
      <c r="BE110" s="352"/>
      <c r="BF110" s="352"/>
      <c r="BG110" s="352"/>
      <c r="BH110" s="352"/>
      <c r="BI110" s="352"/>
      <c r="BJ110" s="352"/>
      <c r="BK110" s="352"/>
      <c r="BL110" s="352"/>
      <c r="BM110" s="352"/>
      <c r="BN110" s="352"/>
      <c r="BO110" s="352"/>
      <c r="BP110" s="352"/>
      <c r="BQ110" s="352"/>
      <c r="BR110" s="352"/>
      <c r="BS110" s="352"/>
      <c r="BT110" s="352"/>
      <c r="BU110" s="352"/>
      <c r="BV110" s="352"/>
      <c r="BW110" s="352"/>
      <c r="BX110" s="353"/>
    </row>
    <row r="111" spans="1:76" ht="6.6" customHeight="1" x14ac:dyDescent="0.45">
      <c r="A111" s="195" t="s">
        <v>158</v>
      </c>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BE111" s="375" t="str">
        <f>IF(LEN(入力!K7)=0,"",入力!K7)</f>
        <v/>
      </c>
      <c r="BF111" s="375"/>
      <c r="BG111" s="375"/>
      <c r="BH111" s="375"/>
      <c r="BI111" s="375"/>
      <c r="BJ111" s="375"/>
      <c r="BK111" s="375"/>
      <c r="BL111" s="375"/>
      <c r="BM111" s="375"/>
      <c r="BN111" s="375"/>
      <c r="BO111" s="375"/>
      <c r="BP111" s="375"/>
      <c r="BQ111" s="375"/>
      <c r="BR111" s="375"/>
      <c r="BS111" s="375"/>
      <c r="BT111" s="375"/>
    </row>
    <row r="112" spans="1:76" ht="6.6" customHeight="1" x14ac:dyDescent="0.45">
      <c r="A112" s="196"/>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U112" s="206" t="s">
        <v>50</v>
      </c>
      <c r="AV112" s="206"/>
      <c r="AW112" s="206"/>
      <c r="AX112" s="206"/>
      <c r="AY112" s="206"/>
      <c r="AZ112" s="206"/>
      <c r="BA112" s="206"/>
      <c r="BB112" s="206"/>
      <c r="BC112" s="34"/>
      <c r="BD112" s="34"/>
      <c r="BE112" s="376"/>
      <c r="BF112" s="376"/>
      <c r="BG112" s="376"/>
      <c r="BH112" s="376"/>
      <c r="BI112" s="376"/>
      <c r="BJ112" s="376"/>
      <c r="BK112" s="376"/>
      <c r="BL112" s="376"/>
      <c r="BM112" s="376"/>
      <c r="BN112" s="376"/>
      <c r="BO112" s="376"/>
      <c r="BP112" s="376"/>
      <c r="BQ112" s="376"/>
      <c r="BR112" s="376"/>
      <c r="BS112" s="376"/>
      <c r="BT112" s="376"/>
      <c r="BU112" s="34"/>
      <c r="BV112" s="34"/>
      <c r="BW112" s="34"/>
      <c r="BX112" s="34"/>
    </row>
    <row r="113" spans="1:173" ht="6.6" customHeight="1" x14ac:dyDescent="0.45">
      <c r="A113" s="196"/>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U113" s="206"/>
      <c r="AV113" s="206"/>
      <c r="AW113" s="206"/>
      <c r="AX113" s="206"/>
      <c r="AY113" s="206"/>
      <c r="AZ113" s="206"/>
      <c r="BA113" s="206"/>
      <c r="BB113" s="206"/>
      <c r="BC113" s="374" t="str">
        <f>IF(LEN(入力!F7)=0,"",入力!F7)</f>
        <v/>
      </c>
      <c r="BD113" s="374"/>
      <c r="BE113" s="374"/>
      <c r="BF113" s="374"/>
      <c r="BG113" s="374"/>
      <c r="BH113" s="374"/>
      <c r="BI113" s="374"/>
      <c r="BJ113" s="374"/>
      <c r="BK113" s="374"/>
      <c r="BL113" s="374"/>
      <c r="BM113" s="374"/>
      <c r="BN113" s="374"/>
      <c r="BO113" s="374"/>
      <c r="BP113" s="374"/>
      <c r="BQ113" s="374"/>
      <c r="BR113" s="374"/>
      <c r="BS113" s="374"/>
      <c r="BT113" s="374"/>
      <c r="BU113" s="374"/>
      <c r="BV113" s="374"/>
      <c r="BW113" s="374"/>
      <c r="BX113" s="34"/>
    </row>
    <row r="114" spans="1:173" ht="6.6" customHeight="1" x14ac:dyDescent="0.45">
      <c r="A114" s="196"/>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U114" s="206"/>
      <c r="AV114" s="206"/>
      <c r="AW114" s="206"/>
      <c r="AX114" s="206"/>
      <c r="AY114" s="206"/>
      <c r="AZ114" s="206"/>
      <c r="BA114" s="206"/>
      <c r="BB114" s="206"/>
      <c r="BC114" s="374"/>
      <c r="BD114" s="374"/>
      <c r="BE114" s="374"/>
      <c r="BF114" s="374"/>
      <c r="BG114" s="374"/>
      <c r="BH114" s="374"/>
      <c r="BI114" s="374"/>
      <c r="BJ114" s="374"/>
      <c r="BK114" s="374"/>
      <c r="BL114" s="374"/>
      <c r="BM114" s="374"/>
      <c r="BN114" s="374"/>
      <c r="BO114" s="374"/>
      <c r="BP114" s="374"/>
      <c r="BQ114" s="374"/>
      <c r="BR114" s="374"/>
      <c r="BS114" s="374"/>
      <c r="BT114" s="374"/>
      <c r="BU114" s="374"/>
      <c r="BV114" s="374"/>
      <c r="BW114" s="374"/>
      <c r="BX114" s="34"/>
    </row>
    <row r="115" spans="1:173" s="36" customFormat="1" ht="6.6" customHeight="1" x14ac:dyDescent="0.4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c r="ET115" s="35"/>
      <c r="EU115" s="35"/>
      <c r="EV115" s="35"/>
      <c r="EW115" s="35"/>
      <c r="EX115" s="35"/>
      <c r="EY115" s="35"/>
      <c r="EZ115" s="35"/>
      <c r="FA115" s="37"/>
      <c r="FB115" s="37"/>
      <c r="FC115" s="37"/>
      <c r="FD115" s="37"/>
      <c r="FE115" s="37"/>
      <c r="FF115" s="37"/>
      <c r="FG115" s="37"/>
      <c r="FH115" s="37"/>
      <c r="FI115" s="37"/>
      <c r="FJ115" s="37"/>
      <c r="FK115" s="37"/>
      <c r="FL115" s="37"/>
      <c r="FM115" s="37"/>
      <c r="FN115" s="37"/>
      <c r="FO115" s="37"/>
      <c r="FP115" s="37"/>
      <c r="FQ115" s="37"/>
    </row>
    <row r="116" spans="1:173" s="36" customFormat="1" ht="6.6" customHeight="1" x14ac:dyDescent="0.4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c r="EZ116" s="35"/>
      <c r="FA116" s="37"/>
      <c r="FB116" s="37"/>
      <c r="FC116" s="37"/>
      <c r="FD116" s="37"/>
      <c r="FE116" s="37"/>
      <c r="FF116" s="37"/>
      <c r="FG116" s="37"/>
      <c r="FH116" s="37"/>
      <c r="FI116" s="37"/>
      <c r="FJ116" s="37"/>
      <c r="FK116" s="37"/>
      <c r="FL116" s="37"/>
      <c r="FM116" s="37"/>
      <c r="FN116" s="37"/>
      <c r="FO116" s="37"/>
      <c r="FP116" s="37"/>
      <c r="FQ116" s="37"/>
    </row>
    <row r="117" spans="1:173" s="36" customFormat="1" ht="6.6" customHeight="1" x14ac:dyDescent="0.4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c r="EZ117" s="35"/>
      <c r="FA117" s="37"/>
      <c r="FB117" s="37"/>
      <c r="FC117" s="37"/>
      <c r="FD117" s="37"/>
      <c r="FE117" s="37"/>
      <c r="FF117" s="37"/>
      <c r="FG117" s="37"/>
      <c r="FH117" s="37"/>
      <c r="FI117" s="37"/>
      <c r="FJ117" s="37"/>
      <c r="FK117" s="37"/>
      <c r="FL117" s="37"/>
      <c r="FM117" s="37"/>
      <c r="FN117" s="37"/>
      <c r="FO117" s="37"/>
      <c r="FP117" s="37"/>
      <c r="FQ117" s="37"/>
    </row>
    <row r="118" spans="1:173" s="36" customFormat="1" ht="6.6" customHeight="1" x14ac:dyDescent="0.4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7"/>
      <c r="FB118" s="37"/>
      <c r="FC118" s="37"/>
      <c r="FD118" s="37"/>
      <c r="FE118" s="37"/>
      <c r="FF118" s="37"/>
      <c r="FG118" s="37"/>
      <c r="FH118" s="37"/>
      <c r="FI118" s="37"/>
      <c r="FJ118" s="37"/>
      <c r="FK118" s="37"/>
      <c r="FL118" s="37"/>
      <c r="FM118" s="37"/>
      <c r="FN118" s="37"/>
      <c r="FO118" s="37"/>
      <c r="FP118" s="37"/>
      <c r="FQ118" s="37"/>
    </row>
    <row r="119" spans="1:173" s="36" customFormat="1" ht="6.6" customHeight="1" x14ac:dyDescent="0.4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7"/>
      <c r="FB119" s="37"/>
      <c r="FC119" s="37"/>
      <c r="FD119" s="37"/>
      <c r="FE119" s="37"/>
      <c r="FF119" s="37"/>
      <c r="FG119" s="37"/>
      <c r="FH119" s="37"/>
      <c r="FI119" s="37"/>
      <c r="FJ119" s="37"/>
      <c r="FK119" s="37"/>
      <c r="FL119" s="37"/>
      <c r="FM119" s="37"/>
      <c r="FN119" s="37"/>
      <c r="FO119" s="37"/>
      <c r="FP119" s="37"/>
      <c r="FQ119" s="37"/>
    </row>
    <row r="120" spans="1:173" s="36" customFormat="1" ht="6.6" customHeight="1" x14ac:dyDescent="0.4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c r="EZ120" s="35"/>
      <c r="FA120" s="37"/>
      <c r="FB120" s="37"/>
      <c r="FC120" s="37"/>
      <c r="FD120" s="37"/>
      <c r="FE120" s="37"/>
      <c r="FF120" s="37"/>
      <c r="FG120" s="37"/>
      <c r="FH120" s="37"/>
      <c r="FI120" s="37"/>
      <c r="FJ120" s="37"/>
      <c r="FK120" s="37"/>
      <c r="FL120" s="37"/>
      <c r="FM120" s="37"/>
      <c r="FN120" s="37"/>
      <c r="FO120" s="37"/>
      <c r="FP120" s="37"/>
      <c r="FQ120" s="37"/>
    </row>
    <row r="121" spans="1:173" s="36" customFormat="1" ht="6.6" customHeight="1" x14ac:dyDescent="0.4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7"/>
      <c r="FB121" s="37"/>
      <c r="FC121" s="37"/>
      <c r="FD121" s="37"/>
      <c r="FE121" s="37"/>
      <c r="FF121" s="37"/>
      <c r="FG121" s="37"/>
      <c r="FH121" s="37"/>
      <c r="FI121" s="37"/>
      <c r="FJ121" s="37"/>
      <c r="FK121" s="37"/>
      <c r="FL121" s="37"/>
      <c r="FM121" s="37"/>
      <c r="FN121" s="37"/>
      <c r="FO121" s="37"/>
      <c r="FP121" s="37"/>
      <c r="FQ121" s="37"/>
    </row>
    <row r="122" spans="1:173" s="36" customFormat="1" ht="6.6" customHeight="1" x14ac:dyDescent="0.4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7"/>
      <c r="FB122" s="37"/>
      <c r="FC122" s="37"/>
      <c r="FD122" s="37"/>
      <c r="FE122" s="37"/>
      <c r="FF122" s="37"/>
      <c r="FG122" s="37"/>
      <c r="FH122" s="37"/>
      <c r="FI122" s="37"/>
      <c r="FJ122" s="37"/>
      <c r="FK122" s="37"/>
      <c r="FL122" s="37"/>
      <c r="FM122" s="37"/>
      <c r="FN122" s="37"/>
      <c r="FO122" s="37"/>
      <c r="FP122" s="37"/>
      <c r="FQ122" s="37"/>
    </row>
    <row r="123" spans="1:173" s="36" customFormat="1" ht="6.6" customHeight="1" x14ac:dyDescent="0.4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c r="ET123" s="35"/>
      <c r="EU123" s="35"/>
      <c r="EV123" s="35"/>
      <c r="EW123" s="35"/>
      <c r="EX123" s="35"/>
      <c r="EY123" s="35"/>
      <c r="EZ123" s="35"/>
      <c r="FA123" s="37"/>
      <c r="FB123" s="37"/>
      <c r="FC123" s="37"/>
      <c r="FD123" s="37"/>
      <c r="FE123" s="37"/>
      <c r="FF123" s="37"/>
      <c r="FG123" s="37"/>
      <c r="FH123" s="37"/>
      <c r="FI123" s="37"/>
      <c r="FJ123" s="37"/>
      <c r="FK123" s="37"/>
      <c r="FL123" s="37"/>
      <c r="FM123" s="37"/>
      <c r="FN123" s="37"/>
      <c r="FO123" s="37"/>
      <c r="FP123" s="37"/>
      <c r="FQ123" s="37"/>
    </row>
    <row r="124" spans="1:173" s="36" customFormat="1" ht="6.6" customHeight="1" x14ac:dyDescent="0.4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c r="ET124" s="35"/>
      <c r="EU124" s="35"/>
      <c r="EV124" s="35"/>
      <c r="EW124" s="35"/>
      <c r="EX124" s="35"/>
      <c r="EY124" s="35"/>
      <c r="EZ124" s="35"/>
      <c r="FA124" s="37"/>
      <c r="FB124" s="37"/>
      <c r="FC124" s="37"/>
      <c r="FD124" s="37"/>
      <c r="FE124" s="37"/>
      <c r="FF124" s="37"/>
      <c r="FG124" s="37"/>
      <c r="FH124" s="37"/>
      <c r="FI124" s="37"/>
      <c r="FJ124" s="37"/>
      <c r="FK124" s="37"/>
      <c r="FL124" s="37"/>
      <c r="FM124" s="37"/>
      <c r="FN124" s="37"/>
      <c r="FO124" s="37"/>
      <c r="FP124" s="37"/>
      <c r="FQ124" s="37"/>
    </row>
    <row r="125" spans="1:173" s="36" customFormat="1" ht="6.6" customHeight="1" x14ac:dyDescent="0.4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c r="ET125" s="35"/>
      <c r="EU125" s="35"/>
      <c r="EV125" s="35"/>
      <c r="EW125" s="35"/>
      <c r="EX125" s="35"/>
      <c r="EY125" s="35"/>
      <c r="EZ125" s="35"/>
      <c r="FA125" s="37"/>
      <c r="FB125" s="37"/>
      <c r="FC125" s="37"/>
      <c r="FD125" s="37"/>
      <c r="FE125" s="37"/>
      <c r="FF125" s="37"/>
      <c r="FG125" s="37"/>
      <c r="FH125" s="37"/>
      <c r="FI125" s="37"/>
      <c r="FJ125" s="37"/>
      <c r="FK125" s="37"/>
      <c r="FL125" s="37"/>
      <c r="FM125" s="37"/>
      <c r="FN125" s="37"/>
      <c r="FO125" s="37"/>
      <c r="FP125" s="37"/>
      <c r="FQ125" s="37"/>
    </row>
    <row r="126" spans="1:173" s="36" customFormat="1" ht="6.6" customHeight="1" x14ac:dyDescent="0.4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c r="ET126" s="35"/>
      <c r="EU126" s="35"/>
      <c r="EV126" s="35"/>
      <c r="EW126" s="35"/>
      <c r="EX126" s="35"/>
      <c r="EY126" s="35"/>
      <c r="EZ126" s="35"/>
      <c r="FA126" s="37"/>
      <c r="FB126" s="37"/>
      <c r="FC126" s="37"/>
      <c r="FD126" s="37"/>
      <c r="FE126" s="37"/>
      <c r="FF126" s="37"/>
      <c r="FG126" s="37"/>
      <c r="FH126" s="37"/>
      <c r="FI126" s="37"/>
      <c r="FJ126" s="37"/>
      <c r="FK126" s="37"/>
      <c r="FL126" s="37"/>
      <c r="FM126" s="37"/>
      <c r="FN126" s="37"/>
      <c r="FO126" s="37"/>
      <c r="FP126" s="37"/>
      <c r="FQ126" s="37"/>
    </row>
    <row r="127" spans="1:173" s="36" customFormat="1" ht="6.6" customHeight="1" x14ac:dyDescent="0.4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c r="EZ127" s="35"/>
      <c r="FA127" s="37"/>
      <c r="FB127" s="37"/>
      <c r="FC127" s="37"/>
      <c r="FD127" s="37"/>
      <c r="FE127" s="37"/>
      <c r="FF127" s="37"/>
      <c r="FG127" s="37"/>
      <c r="FH127" s="37"/>
      <c r="FI127" s="37"/>
      <c r="FJ127" s="37"/>
      <c r="FK127" s="37"/>
      <c r="FL127" s="37"/>
      <c r="FM127" s="37"/>
      <c r="FN127" s="37"/>
      <c r="FO127" s="37"/>
      <c r="FP127" s="37"/>
      <c r="FQ127" s="37"/>
    </row>
    <row r="128" spans="1:173" s="36" customFormat="1" ht="6.6" customHeight="1" x14ac:dyDescent="0.4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c r="EZ128" s="35"/>
      <c r="FA128" s="37"/>
      <c r="FB128" s="37"/>
      <c r="FC128" s="37"/>
      <c r="FD128" s="37"/>
      <c r="FE128" s="37"/>
      <c r="FF128" s="37"/>
      <c r="FG128" s="37"/>
      <c r="FH128" s="37"/>
      <c r="FI128" s="37"/>
      <c r="FJ128" s="37"/>
      <c r="FK128" s="37"/>
      <c r="FL128" s="37"/>
      <c r="FM128" s="37"/>
      <c r="FN128" s="37"/>
      <c r="FO128" s="37"/>
      <c r="FP128" s="37"/>
      <c r="FQ128" s="37"/>
    </row>
    <row r="129" spans="77:173" s="36" customFormat="1" ht="6.6" customHeight="1" x14ac:dyDescent="0.4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c r="EZ129" s="35"/>
      <c r="FA129" s="37"/>
      <c r="FB129" s="37"/>
      <c r="FC129" s="37"/>
      <c r="FD129" s="37"/>
      <c r="FE129" s="37"/>
      <c r="FF129" s="37"/>
      <c r="FG129" s="37"/>
      <c r="FH129" s="37"/>
      <c r="FI129" s="37"/>
      <c r="FJ129" s="37"/>
      <c r="FK129" s="37"/>
      <c r="FL129" s="37"/>
      <c r="FM129" s="37"/>
      <c r="FN129" s="37"/>
      <c r="FO129" s="37"/>
      <c r="FP129" s="37"/>
      <c r="FQ129" s="37"/>
    </row>
    <row r="130" spans="77:173" s="36" customFormat="1" ht="6.6" customHeight="1" x14ac:dyDescent="0.4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c r="ET130" s="35"/>
      <c r="EU130" s="35"/>
      <c r="EV130" s="35"/>
      <c r="EW130" s="35"/>
      <c r="EX130" s="35"/>
      <c r="EY130" s="35"/>
      <c r="EZ130" s="35"/>
      <c r="FA130" s="37"/>
      <c r="FB130" s="37"/>
      <c r="FC130" s="37"/>
      <c r="FD130" s="37"/>
      <c r="FE130" s="37"/>
      <c r="FF130" s="37"/>
      <c r="FG130" s="37"/>
      <c r="FH130" s="37"/>
      <c r="FI130" s="37"/>
      <c r="FJ130" s="37"/>
      <c r="FK130" s="37"/>
      <c r="FL130" s="37"/>
      <c r="FM130" s="37"/>
      <c r="FN130" s="37"/>
      <c r="FO130" s="37"/>
      <c r="FP130" s="37"/>
      <c r="FQ130" s="37"/>
    </row>
    <row r="131" spans="77:173" s="36" customFormat="1" ht="6.6" customHeight="1" x14ac:dyDescent="0.4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c r="ET131" s="35"/>
      <c r="EU131" s="35"/>
      <c r="EV131" s="35"/>
      <c r="EW131" s="35"/>
      <c r="EX131" s="35"/>
      <c r="EY131" s="35"/>
      <c r="EZ131" s="35"/>
      <c r="FA131" s="37"/>
      <c r="FB131" s="37"/>
      <c r="FC131" s="37"/>
      <c r="FD131" s="37"/>
      <c r="FE131" s="37"/>
      <c r="FF131" s="37"/>
      <c r="FG131" s="37"/>
      <c r="FH131" s="37"/>
      <c r="FI131" s="37"/>
      <c r="FJ131" s="37"/>
      <c r="FK131" s="37"/>
      <c r="FL131" s="37"/>
      <c r="FM131" s="37"/>
      <c r="FN131" s="37"/>
      <c r="FO131" s="37"/>
      <c r="FP131" s="37"/>
      <c r="FQ131" s="37"/>
    </row>
    <row r="132" spans="77:173" s="36" customFormat="1" ht="6.6" customHeight="1" x14ac:dyDescent="0.4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c r="DM132" s="35"/>
      <c r="DN132" s="35"/>
      <c r="DO132" s="35"/>
      <c r="DP132" s="35"/>
      <c r="DQ132" s="35"/>
      <c r="DR132" s="35"/>
      <c r="DS132" s="35"/>
      <c r="DT132" s="35"/>
      <c r="DU132" s="35"/>
      <c r="DV132" s="35"/>
      <c r="DW132" s="35"/>
      <c r="DX132" s="35"/>
      <c r="DY132" s="35"/>
      <c r="DZ132" s="35"/>
      <c r="EA132" s="35"/>
      <c r="EB132" s="35"/>
      <c r="EC132" s="35"/>
      <c r="ED132" s="35"/>
      <c r="EE132" s="35"/>
      <c r="EF132" s="35"/>
      <c r="EG132" s="35"/>
      <c r="EH132" s="35"/>
      <c r="EI132" s="35"/>
      <c r="EJ132" s="35"/>
      <c r="EK132" s="35"/>
      <c r="EL132" s="35"/>
      <c r="EM132" s="35"/>
      <c r="EN132" s="35"/>
      <c r="EO132" s="35"/>
      <c r="EP132" s="35"/>
      <c r="EQ132" s="35"/>
      <c r="ER132" s="35"/>
      <c r="ES132" s="35"/>
      <c r="ET132" s="35"/>
      <c r="EU132" s="35"/>
      <c r="EV132" s="35"/>
      <c r="EW132" s="35"/>
      <c r="EX132" s="35"/>
      <c r="EY132" s="35"/>
      <c r="EZ132" s="35"/>
      <c r="FA132" s="37"/>
      <c r="FB132" s="37"/>
      <c r="FC132" s="37"/>
      <c r="FD132" s="37"/>
      <c r="FE132" s="37"/>
      <c r="FF132" s="37"/>
      <c r="FG132" s="37"/>
      <c r="FH132" s="37"/>
      <c r="FI132" s="37"/>
      <c r="FJ132" s="37"/>
      <c r="FK132" s="37"/>
      <c r="FL132" s="37"/>
      <c r="FM132" s="37"/>
      <c r="FN132" s="37"/>
      <c r="FO132" s="37"/>
      <c r="FP132" s="37"/>
      <c r="FQ132" s="37"/>
    </row>
    <row r="133" spans="77:173" s="36" customFormat="1" ht="6.6" customHeight="1" x14ac:dyDescent="0.4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c r="DU133" s="35"/>
      <c r="DV133" s="35"/>
      <c r="DW133" s="35"/>
      <c r="DX133" s="35"/>
      <c r="DY133" s="35"/>
      <c r="DZ133" s="35"/>
      <c r="EA133" s="35"/>
      <c r="EB133" s="35"/>
      <c r="EC133" s="35"/>
      <c r="ED133" s="35"/>
      <c r="EE133" s="35"/>
      <c r="EF133" s="35"/>
      <c r="EG133" s="35"/>
      <c r="EH133" s="35"/>
      <c r="EI133" s="35"/>
      <c r="EJ133" s="35"/>
      <c r="EK133" s="35"/>
      <c r="EL133" s="35"/>
      <c r="EM133" s="35"/>
      <c r="EN133" s="35"/>
      <c r="EO133" s="35"/>
      <c r="EP133" s="35"/>
      <c r="EQ133" s="35"/>
      <c r="ER133" s="35"/>
      <c r="ES133" s="35"/>
      <c r="ET133" s="35"/>
      <c r="EU133" s="35"/>
      <c r="EV133" s="35"/>
      <c r="EW133" s="35"/>
      <c r="EX133" s="35"/>
      <c r="EY133" s="35"/>
      <c r="EZ133" s="35"/>
      <c r="FA133" s="37"/>
      <c r="FB133" s="37"/>
      <c r="FC133" s="37"/>
      <c r="FD133" s="37"/>
      <c r="FE133" s="37"/>
      <c r="FF133" s="37"/>
      <c r="FG133" s="37"/>
      <c r="FH133" s="37"/>
      <c r="FI133" s="37"/>
      <c r="FJ133" s="37"/>
      <c r="FK133" s="37"/>
      <c r="FL133" s="37"/>
      <c r="FM133" s="37"/>
      <c r="FN133" s="37"/>
      <c r="FO133" s="37"/>
      <c r="FP133" s="37"/>
      <c r="FQ133" s="37"/>
    </row>
    <row r="134" spans="77:173" s="36" customFormat="1" ht="6.6" customHeight="1" x14ac:dyDescent="0.4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c r="DM134" s="35"/>
      <c r="DN134" s="35"/>
      <c r="DO134" s="35"/>
      <c r="DP134" s="35"/>
      <c r="DQ134" s="35"/>
      <c r="DR134" s="35"/>
      <c r="DS134" s="35"/>
      <c r="DT134" s="35"/>
      <c r="DU134" s="35"/>
      <c r="DV134" s="35"/>
      <c r="DW134" s="35"/>
      <c r="DX134" s="35"/>
      <c r="DY134" s="35"/>
      <c r="DZ134" s="35"/>
      <c r="EA134" s="35"/>
      <c r="EB134" s="35"/>
      <c r="EC134" s="35"/>
      <c r="ED134" s="35"/>
      <c r="EE134" s="35"/>
      <c r="EF134" s="35"/>
      <c r="EG134" s="35"/>
      <c r="EH134" s="35"/>
      <c r="EI134" s="35"/>
      <c r="EJ134" s="35"/>
      <c r="EK134" s="35"/>
      <c r="EL134" s="35"/>
      <c r="EM134" s="35"/>
      <c r="EN134" s="35"/>
      <c r="EO134" s="35"/>
      <c r="EP134" s="35"/>
      <c r="EQ134" s="35"/>
      <c r="ER134" s="35"/>
      <c r="ES134" s="35"/>
      <c r="ET134" s="35"/>
      <c r="EU134" s="35"/>
      <c r="EV134" s="35"/>
      <c r="EW134" s="35"/>
      <c r="EX134" s="35"/>
      <c r="EY134" s="35"/>
      <c r="EZ134" s="35"/>
      <c r="FA134" s="37"/>
      <c r="FB134" s="37"/>
      <c r="FC134" s="37"/>
      <c r="FD134" s="37"/>
      <c r="FE134" s="37"/>
      <c r="FF134" s="37"/>
      <c r="FG134" s="37"/>
      <c r="FH134" s="37"/>
      <c r="FI134" s="37"/>
      <c r="FJ134" s="37"/>
      <c r="FK134" s="37"/>
      <c r="FL134" s="37"/>
      <c r="FM134" s="37"/>
      <c r="FN134" s="37"/>
      <c r="FO134" s="37"/>
      <c r="FP134" s="37"/>
      <c r="FQ134" s="37"/>
    </row>
    <row r="135" spans="77:173" s="36" customFormat="1" ht="6.6" customHeight="1" x14ac:dyDescent="0.45">
      <c r="BY135" s="35"/>
      <c r="BZ135" s="35"/>
      <c r="CA135" s="35"/>
      <c r="CB135" s="35"/>
      <c r="CC135" s="35"/>
      <c r="CD135" s="35"/>
      <c r="CE135" s="35"/>
      <c r="CF135" s="35"/>
      <c r="CG135" s="35"/>
      <c r="CH135" s="35"/>
      <c r="CI135" s="35"/>
      <c r="CJ135" s="35"/>
      <c r="CK135" s="35"/>
      <c r="CL135" s="35"/>
      <c r="CM135" s="35"/>
      <c r="CN135" s="35"/>
      <c r="CO135" s="35"/>
      <c r="CP135" s="35"/>
      <c r="CQ135" s="35"/>
      <c r="CR135" s="35"/>
      <c r="CS135" s="35"/>
      <c r="CT135" s="35"/>
      <c r="CU135" s="35"/>
      <c r="CV135" s="35"/>
      <c r="CW135" s="35"/>
      <c r="CX135" s="35"/>
      <c r="CY135" s="35"/>
      <c r="CZ135" s="35"/>
      <c r="DA135" s="35"/>
      <c r="DB135" s="35"/>
      <c r="DC135" s="35"/>
      <c r="DD135" s="35"/>
      <c r="DE135" s="35"/>
      <c r="DF135" s="35"/>
      <c r="DG135" s="35"/>
      <c r="DH135" s="35"/>
      <c r="DI135" s="35"/>
      <c r="DJ135" s="35"/>
      <c r="DK135" s="35"/>
      <c r="DL135" s="35"/>
      <c r="DM135" s="35"/>
      <c r="DN135" s="35"/>
      <c r="DO135" s="35"/>
      <c r="DP135" s="35"/>
      <c r="DQ135" s="35"/>
      <c r="DR135" s="35"/>
      <c r="DS135" s="35"/>
      <c r="DT135" s="35"/>
      <c r="DU135" s="35"/>
      <c r="DV135" s="35"/>
      <c r="DW135" s="35"/>
      <c r="DX135" s="35"/>
      <c r="DY135" s="35"/>
      <c r="DZ135" s="35"/>
      <c r="EA135" s="35"/>
      <c r="EB135" s="35"/>
      <c r="EC135" s="35"/>
      <c r="ED135" s="35"/>
      <c r="EE135" s="35"/>
      <c r="EF135" s="35"/>
      <c r="EG135" s="35"/>
      <c r="EH135" s="35"/>
      <c r="EI135" s="35"/>
      <c r="EJ135" s="35"/>
      <c r="EK135" s="35"/>
      <c r="EL135" s="35"/>
      <c r="EM135" s="35"/>
      <c r="EN135" s="35"/>
      <c r="EO135" s="35"/>
      <c r="EP135" s="35"/>
      <c r="EQ135" s="35"/>
      <c r="ER135" s="35"/>
      <c r="ES135" s="35"/>
      <c r="ET135" s="35"/>
      <c r="EU135" s="35"/>
      <c r="EV135" s="35"/>
      <c r="EW135" s="35"/>
      <c r="EX135" s="35"/>
      <c r="EY135" s="35"/>
      <c r="EZ135" s="35"/>
      <c r="FA135" s="37"/>
      <c r="FB135" s="37"/>
      <c r="FC135" s="37"/>
      <c r="FD135" s="37"/>
      <c r="FE135" s="37"/>
      <c r="FF135" s="37"/>
      <c r="FG135" s="37"/>
      <c r="FH135" s="37"/>
      <c r="FI135" s="37"/>
      <c r="FJ135" s="37"/>
      <c r="FK135" s="37"/>
      <c r="FL135" s="37"/>
      <c r="FM135" s="37"/>
      <c r="FN135" s="37"/>
      <c r="FO135" s="37"/>
      <c r="FP135" s="37"/>
      <c r="FQ135" s="37"/>
    </row>
    <row r="136" spans="77:173" s="36" customFormat="1" ht="6.6" customHeight="1" x14ac:dyDescent="0.4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c r="DO136" s="35"/>
      <c r="DP136" s="35"/>
      <c r="DQ136" s="35"/>
      <c r="DR136" s="35"/>
      <c r="DS136" s="35"/>
      <c r="DT136" s="35"/>
      <c r="DU136" s="35"/>
      <c r="DV136" s="35"/>
      <c r="DW136" s="35"/>
      <c r="DX136" s="35"/>
      <c r="DY136" s="35"/>
      <c r="DZ136" s="35"/>
      <c r="EA136" s="35"/>
      <c r="EB136" s="35"/>
      <c r="EC136" s="35"/>
      <c r="ED136" s="35"/>
      <c r="EE136" s="35"/>
      <c r="EF136" s="35"/>
      <c r="EG136" s="35"/>
      <c r="EH136" s="35"/>
      <c r="EI136" s="35"/>
      <c r="EJ136" s="35"/>
      <c r="EK136" s="35"/>
      <c r="EL136" s="35"/>
      <c r="EM136" s="35"/>
      <c r="EN136" s="35"/>
      <c r="EO136" s="35"/>
      <c r="EP136" s="35"/>
      <c r="EQ136" s="35"/>
      <c r="ER136" s="35"/>
      <c r="ES136" s="35"/>
      <c r="ET136" s="35"/>
      <c r="EU136" s="35"/>
      <c r="EV136" s="35"/>
      <c r="EW136" s="35"/>
      <c r="EX136" s="35"/>
      <c r="EY136" s="35"/>
      <c r="EZ136" s="35"/>
      <c r="FA136" s="37"/>
      <c r="FB136" s="37"/>
      <c r="FC136" s="37"/>
      <c r="FD136" s="37"/>
      <c r="FE136" s="37"/>
      <c r="FF136" s="37"/>
      <c r="FG136" s="37"/>
      <c r="FH136" s="37"/>
      <c r="FI136" s="37"/>
      <c r="FJ136" s="37"/>
      <c r="FK136" s="37"/>
      <c r="FL136" s="37"/>
      <c r="FM136" s="37"/>
      <c r="FN136" s="37"/>
      <c r="FO136" s="37"/>
      <c r="FP136" s="37"/>
      <c r="FQ136" s="37"/>
    </row>
    <row r="137" spans="77:173" s="36" customFormat="1" ht="6.6" customHeight="1" x14ac:dyDescent="0.4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c r="ET137" s="35"/>
      <c r="EU137" s="35"/>
      <c r="EV137" s="35"/>
      <c r="EW137" s="35"/>
      <c r="EX137" s="35"/>
      <c r="EY137" s="35"/>
      <c r="EZ137" s="35"/>
      <c r="FA137" s="37"/>
      <c r="FB137" s="37"/>
      <c r="FC137" s="37"/>
      <c r="FD137" s="37"/>
      <c r="FE137" s="37"/>
      <c r="FF137" s="37"/>
      <c r="FG137" s="37"/>
      <c r="FH137" s="37"/>
      <c r="FI137" s="37"/>
      <c r="FJ137" s="37"/>
      <c r="FK137" s="37"/>
      <c r="FL137" s="37"/>
      <c r="FM137" s="37"/>
      <c r="FN137" s="37"/>
      <c r="FO137" s="37"/>
      <c r="FP137" s="37"/>
      <c r="FQ137" s="37"/>
    </row>
    <row r="138" spans="77:173" s="36" customFormat="1" ht="6.6" customHeight="1" x14ac:dyDescent="0.4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c r="ET138" s="35"/>
      <c r="EU138" s="35"/>
      <c r="EV138" s="35"/>
      <c r="EW138" s="35"/>
      <c r="EX138" s="35"/>
      <c r="EY138" s="35"/>
      <c r="EZ138" s="35"/>
      <c r="FA138" s="37"/>
      <c r="FB138" s="37"/>
      <c r="FC138" s="37"/>
      <c r="FD138" s="37"/>
      <c r="FE138" s="37"/>
      <c r="FF138" s="37"/>
      <c r="FG138" s="37"/>
      <c r="FH138" s="37"/>
      <c r="FI138" s="37"/>
      <c r="FJ138" s="37"/>
      <c r="FK138" s="37"/>
      <c r="FL138" s="37"/>
      <c r="FM138" s="37"/>
      <c r="FN138" s="37"/>
      <c r="FO138" s="37"/>
      <c r="FP138" s="37"/>
      <c r="FQ138" s="37"/>
    </row>
    <row r="139" spans="77:173" s="36" customFormat="1" ht="6.6" customHeight="1" x14ac:dyDescent="0.4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c r="DO139" s="35"/>
      <c r="DP139" s="35"/>
      <c r="DQ139" s="35"/>
      <c r="DR139" s="35"/>
      <c r="DS139" s="35"/>
      <c r="DT139" s="35"/>
      <c r="DU139" s="35"/>
      <c r="DV139" s="35"/>
      <c r="DW139" s="35"/>
      <c r="DX139" s="35"/>
      <c r="DY139" s="35"/>
      <c r="DZ139" s="35"/>
      <c r="EA139" s="35"/>
      <c r="EB139" s="35"/>
      <c r="EC139" s="35"/>
      <c r="ED139" s="35"/>
      <c r="EE139" s="35"/>
      <c r="EF139" s="35"/>
      <c r="EG139" s="35"/>
      <c r="EH139" s="35"/>
      <c r="EI139" s="35"/>
      <c r="EJ139" s="35"/>
      <c r="EK139" s="35"/>
      <c r="EL139" s="35"/>
      <c r="EM139" s="35"/>
      <c r="EN139" s="35"/>
      <c r="EO139" s="35"/>
      <c r="EP139" s="35"/>
      <c r="EQ139" s="35"/>
      <c r="ER139" s="35"/>
      <c r="ES139" s="35"/>
      <c r="ET139" s="35"/>
      <c r="EU139" s="35"/>
      <c r="EV139" s="35"/>
      <c r="EW139" s="35"/>
      <c r="EX139" s="35"/>
      <c r="EY139" s="35"/>
      <c r="EZ139" s="35"/>
      <c r="FA139" s="37"/>
      <c r="FB139" s="37"/>
      <c r="FC139" s="37"/>
      <c r="FD139" s="37"/>
      <c r="FE139" s="37"/>
      <c r="FF139" s="37"/>
      <c r="FG139" s="37"/>
      <c r="FH139" s="37"/>
      <c r="FI139" s="37"/>
      <c r="FJ139" s="37"/>
      <c r="FK139" s="37"/>
      <c r="FL139" s="37"/>
      <c r="FM139" s="37"/>
      <c r="FN139" s="37"/>
      <c r="FO139" s="37"/>
      <c r="FP139" s="37"/>
      <c r="FQ139" s="37"/>
    </row>
    <row r="140" spans="77:173" s="36" customFormat="1" ht="6.6" customHeight="1" x14ac:dyDescent="0.4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c r="ET140" s="35"/>
      <c r="EU140" s="35"/>
      <c r="EV140" s="35"/>
      <c r="EW140" s="35"/>
      <c r="EX140" s="35"/>
      <c r="EY140" s="35"/>
      <c r="EZ140" s="35"/>
      <c r="FA140" s="37"/>
      <c r="FB140" s="37"/>
      <c r="FC140" s="37"/>
      <c r="FD140" s="37"/>
      <c r="FE140" s="37"/>
      <c r="FF140" s="37"/>
      <c r="FG140" s="37"/>
      <c r="FH140" s="37"/>
      <c r="FI140" s="37"/>
      <c r="FJ140" s="37"/>
      <c r="FK140" s="37"/>
      <c r="FL140" s="37"/>
      <c r="FM140" s="37"/>
      <c r="FN140" s="37"/>
      <c r="FO140" s="37"/>
      <c r="FP140" s="37"/>
      <c r="FQ140" s="37"/>
    </row>
  </sheetData>
  <sheetProtection algorithmName="SHA-512" hashValue="iccx9S/d7R6qECEb2b3EkY/o4qZrukliynSjd2eNhkSH/RyA4w6xDIIw1XjGlSiTVHWtMjSBB3EGSUNlFQ2lBA==" saltValue="YrUu0tfFVmt6BFPZexLDuw==" spinCount="100000" sheet="1" selectLockedCells="1" selectUnlockedCells="1"/>
  <mergeCells count="177">
    <mergeCell ref="Q89:W91"/>
    <mergeCell ref="X89:AD91"/>
    <mergeCell ref="AT80:AV82"/>
    <mergeCell ref="AW80:AY82"/>
    <mergeCell ref="E95:P101"/>
    <mergeCell ref="Q95:BX101"/>
    <mergeCell ref="A102:D110"/>
    <mergeCell ref="E102:BX110"/>
    <mergeCell ref="AU112:BB114"/>
    <mergeCell ref="E92:I94"/>
    <mergeCell ref="J92:P94"/>
    <mergeCell ref="Q92:W94"/>
    <mergeCell ref="X92:AD94"/>
    <mergeCell ref="AE92:AK94"/>
    <mergeCell ref="AL92:BX94"/>
    <mergeCell ref="A83:D101"/>
    <mergeCell ref="E83:I85"/>
    <mergeCell ref="J83:P85"/>
    <mergeCell ref="Q83:W85"/>
    <mergeCell ref="X83:AD85"/>
    <mergeCell ref="AE83:AK85"/>
    <mergeCell ref="AL83:BX85"/>
    <mergeCell ref="BC113:BW114"/>
    <mergeCell ref="BE111:BT112"/>
    <mergeCell ref="E89:I91"/>
    <mergeCell ref="J89:P91"/>
    <mergeCell ref="AE80:AG82"/>
    <mergeCell ref="AH80:AJ82"/>
    <mergeCell ref="AK80:AM82"/>
    <mergeCell ref="AQ80:AS82"/>
    <mergeCell ref="AW59:AY73"/>
    <mergeCell ref="AZ59:BB73"/>
    <mergeCell ref="AE89:AK91"/>
    <mergeCell ref="AL89:BX91"/>
    <mergeCell ref="E86:I88"/>
    <mergeCell ref="J86:P88"/>
    <mergeCell ref="Q86:W88"/>
    <mergeCell ref="X86:AD88"/>
    <mergeCell ref="AE86:AK88"/>
    <mergeCell ref="AL86:BX88"/>
    <mergeCell ref="AE74:AG76"/>
    <mergeCell ref="AH74:AJ76"/>
    <mergeCell ref="AK74:AM76"/>
    <mergeCell ref="AQ74:AS76"/>
    <mergeCell ref="AQ77:AS79"/>
    <mergeCell ref="AT77:AV79"/>
    <mergeCell ref="AW77:AY79"/>
    <mergeCell ref="AZ77:BB79"/>
    <mergeCell ref="E80:I82"/>
    <mergeCell ref="J80:L82"/>
    <mergeCell ref="BC59:BX70"/>
    <mergeCell ref="BC71:BX82"/>
    <mergeCell ref="E74:I76"/>
    <mergeCell ref="J74:L76"/>
    <mergeCell ref="M74:O76"/>
    <mergeCell ref="P74:R76"/>
    <mergeCell ref="S74:U76"/>
    <mergeCell ref="V74:X76"/>
    <mergeCell ref="AE59:AG73"/>
    <mergeCell ref="AH59:AJ73"/>
    <mergeCell ref="AK59:AM73"/>
    <mergeCell ref="AN59:AP82"/>
    <mergeCell ref="AQ59:AS73"/>
    <mergeCell ref="AT59:AV73"/>
    <mergeCell ref="AT74:AV76"/>
    <mergeCell ref="AE77:AG79"/>
    <mergeCell ref="AH77:AJ79"/>
    <mergeCell ref="AK77:AM79"/>
    <mergeCell ref="AW74:AY76"/>
    <mergeCell ref="AZ74:BB76"/>
    <mergeCell ref="E77:I79"/>
    <mergeCell ref="J77:L79"/>
    <mergeCell ref="AZ80:BB82"/>
    <mergeCell ref="Y80:AA82"/>
    <mergeCell ref="A59:D82"/>
    <mergeCell ref="E59:I73"/>
    <mergeCell ref="J59:L73"/>
    <mergeCell ref="M59:O73"/>
    <mergeCell ref="P59:R73"/>
    <mergeCell ref="S59:U73"/>
    <mergeCell ref="V59:X73"/>
    <mergeCell ref="Y59:AA73"/>
    <mergeCell ref="AB59:AD73"/>
    <mergeCell ref="M77:O79"/>
    <mergeCell ref="P77:R79"/>
    <mergeCell ref="S77:U79"/>
    <mergeCell ref="V77:X79"/>
    <mergeCell ref="Y77:AA79"/>
    <mergeCell ref="AB77:AD79"/>
    <mergeCell ref="Y74:AA76"/>
    <mergeCell ref="AB74:AD76"/>
    <mergeCell ref="AB80:AD82"/>
    <mergeCell ref="M80:O82"/>
    <mergeCell ref="P80:R82"/>
    <mergeCell ref="S80:U82"/>
    <mergeCell ref="V80:X82"/>
    <mergeCell ref="AS45:AW49"/>
    <mergeCell ref="AX45:BB49"/>
    <mergeCell ref="AX53:BB55"/>
    <mergeCell ref="E56:I58"/>
    <mergeCell ref="J56:N58"/>
    <mergeCell ref="O56:S58"/>
    <mergeCell ref="T56:X58"/>
    <mergeCell ref="Y56:AC58"/>
    <mergeCell ref="AD56:AH58"/>
    <mergeCell ref="AI56:AM58"/>
    <mergeCell ref="AN56:AR58"/>
    <mergeCell ref="AS56:AW58"/>
    <mergeCell ref="E53:I55"/>
    <mergeCell ref="J53:N55"/>
    <mergeCell ref="O53:S55"/>
    <mergeCell ref="T53:X55"/>
    <mergeCell ref="Y53:AC55"/>
    <mergeCell ref="AD53:AH55"/>
    <mergeCell ref="AX56:BB58"/>
    <mergeCell ref="BC45:BX46"/>
    <mergeCell ref="BC47:BX58"/>
    <mergeCell ref="AI53:AM55"/>
    <mergeCell ref="AN53:AR55"/>
    <mergeCell ref="AS53:AW55"/>
    <mergeCell ref="A45:D58"/>
    <mergeCell ref="E45:I49"/>
    <mergeCell ref="J45:N49"/>
    <mergeCell ref="O45:S49"/>
    <mergeCell ref="T45:X49"/>
    <mergeCell ref="Y45:AC49"/>
    <mergeCell ref="E50:I52"/>
    <mergeCell ref="J50:N52"/>
    <mergeCell ref="O50:S52"/>
    <mergeCell ref="T50:X52"/>
    <mergeCell ref="Y50:AC52"/>
    <mergeCell ref="AD50:AH52"/>
    <mergeCell ref="AI50:AM52"/>
    <mergeCell ref="AN50:AR52"/>
    <mergeCell ref="AS50:AW52"/>
    <mergeCell ref="AX50:BB52"/>
    <mergeCell ref="AD45:AH49"/>
    <mergeCell ref="AI45:AM49"/>
    <mergeCell ref="AN45:AR49"/>
    <mergeCell ref="A37:I44"/>
    <mergeCell ref="J37:AN38"/>
    <mergeCell ref="AO37:AW44"/>
    <mergeCell ref="AX37:BX38"/>
    <mergeCell ref="J39:AN40"/>
    <mergeCell ref="AX39:BX40"/>
    <mergeCell ref="J41:AN44"/>
    <mergeCell ref="AX41:BX44"/>
    <mergeCell ref="J30:AJ33"/>
    <mergeCell ref="AO30:AW33"/>
    <mergeCell ref="A34:I36"/>
    <mergeCell ref="J34:AN36"/>
    <mergeCell ref="AO34:BB36"/>
    <mergeCell ref="BC34:BX36"/>
    <mergeCell ref="A111:AQ114"/>
    <mergeCell ref="AF13:AM15"/>
    <mergeCell ref="AN13:BX15"/>
    <mergeCell ref="AF16:AM18"/>
    <mergeCell ref="AN16:BX18"/>
    <mergeCell ref="AF19:AM21"/>
    <mergeCell ref="AN19:BX21"/>
    <mergeCell ref="A1:N4"/>
    <mergeCell ref="BK1:BO3"/>
    <mergeCell ref="BP1:BX3"/>
    <mergeCell ref="O3:BJ5"/>
    <mergeCell ref="BK4:BX8"/>
    <mergeCell ref="BK9:BX11"/>
    <mergeCell ref="A11:AD12"/>
    <mergeCell ref="AF22:AM24"/>
    <mergeCell ref="AN22:BX24"/>
    <mergeCell ref="A26:AN27"/>
    <mergeCell ref="AO26:BX27"/>
    <mergeCell ref="A28:I29"/>
    <mergeCell ref="J28:AJ29"/>
    <mergeCell ref="AK28:AN33"/>
    <mergeCell ref="AO28:AW29"/>
    <mergeCell ref="AX28:BX33"/>
    <mergeCell ref="A30:I33"/>
  </mergeCells>
  <phoneticPr fontId="1"/>
  <conditionalFormatting sqref="BC47:BX82">
    <cfRule type="expression" dxfId="47" priority="7">
      <formula>LEN(BC47)&gt;108</formula>
    </cfRule>
  </conditionalFormatting>
  <conditionalFormatting sqref="J53:BB58 J50:AM52 AS50:AW52">
    <cfRule type="expression" dxfId="46" priority="6">
      <formula>INDIRECT($BY$50&amp;BZ50&amp;$DS50)=0</formula>
    </cfRule>
  </conditionalFormatting>
  <conditionalFormatting sqref="J74:AM82">
    <cfRule type="expression" dxfId="45" priority="5">
      <formula>INDIRECT($BY$74&amp;BZ74&amp;$DB74)=0</formula>
    </cfRule>
  </conditionalFormatting>
  <conditionalFormatting sqref="AM74:AM76 AM80">
    <cfRule type="expression" dxfId="44" priority="8">
      <formula>INDIRECT($BY$74&amp;#REF!&amp;$DB74)=0</formula>
    </cfRule>
  </conditionalFormatting>
  <conditionalFormatting sqref="AQ74:BB82">
    <cfRule type="expression" dxfId="43" priority="4">
      <formula>INDIRECT($BY$74&amp;BZ74&amp;$DC74)=0</formula>
    </cfRule>
  </conditionalFormatting>
  <conditionalFormatting sqref="J77:AL79">
    <cfRule type="expression" dxfId="42" priority="2">
      <formula>INDIRECT($BY$74&amp;BZ77&amp;$DB77)=0</formula>
    </cfRule>
  </conditionalFormatting>
  <conditionalFormatting sqref="AM77:AM79">
    <cfRule type="expression" dxfId="41" priority="3">
      <formula>INDIRECT($BY$74&amp;#REF!&amp;$DB77)=0</formula>
    </cfRule>
  </conditionalFormatting>
  <conditionalFormatting sqref="Q95:BX101">
    <cfRule type="expression" dxfId="40" priority="1">
      <formula>LEN($Q$95)&gt;172</formula>
    </cfRule>
  </conditionalFormatting>
  <pageMargins left="0.39370078740157483" right="0.39370078740157483" top="0.78740157480314965"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Q140"/>
  <sheetViews>
    <sheetView view="pageBreakPreview" zoomScaleNormal="100" zoomScaleSheetLayoutView="100" workbookViewId="0">
      <pane xSplit="76" topLeftCell="BY1" activePane="topRight" state="frozen"/>
      <selection activeCell="CO30" sqref="CO29:CO30"/>
      <selection pane="topRight" activeCell="A34" sqref="A34:BX110"/>
    </sheetView>
  </sheetViews>
  <sheetFormatPr defaultColWidth="1.09765625" defaultRowHeight="6.6" customHeight="1" x14ac:dyDescent="0.45"/>
  <cols>
    <col min="1" max="4" width="1.09765625" style="31"/>
    <col min="5" max="5" width="1.09765625" style="31" customWidth="1"/>
    <col min="6" max="75" width="1.09765625" style="31"/>
    <col min="76" max="76" width="1.09765625" style="31" customWidth="1"/>
    <col min="77" max="77" width="3.19921875" style="35" bestFit="1" customWidth="1"/>
    <col min="78" max="84" width="1.09765625" style="35"/>
    <col min="85" max="86" width="1.69921875" style="35" bestFit="1" customWidth="1"/>
    <col min="87" max="87" width="1.09765625" style="35"/>
    <col min="88" max="88" width="2.19921875" style="35" bestFit="1" customWidth="1"/>
    <col min="89" max="89" width="1.69921875" style="35" bestFit="1" customWidth="1"/>
    <col min="90" max="105" width="1.09765625" style="35"/>
    <col min="106" max="107" width="2.19921875" style="35" bestFit="1" customWidth="1"/>
    <col min="108" max="122" width="1.09765625" style="35"/>
    <col min="123" max="123" width="2.19921875" style="35" bestFit="1" customWidth="1"/>
    <col min="124" max="127" width="1.09765625" style="35"/>
    <col min="128" max="128" width="2.19921875" style="35" bestFit="1" customWidth="1"/>
    <col min="129" max="156" width="1.09765625" style="35"/>
    <col min="157" max="167" width="1.09765625" style="37"/>
    <col min="168" max="173" width="1.09765625" style="32"/>
    <col min="174" max="16384" width="1.09765625" style="31"/>
  </cols>
  <sheetData>
    <row r="1" spans="1:76" ht="6.6" customHeight="1" x14ac:dyDescent="0.45">
      <c r="A1" s="199"/>
      <c r="B1" s="199"/>
      <c r="C1" s="199"/>
      <c r="D1" s="199"/>
      <c r="E1" s="199"/>
      <c r="F1" s="199"/>
      <c r="G1" s="199"/>
      <c r="H1" s="199"/>
      <c r="I1" s="199"/>
      <c r="J1" s="199"/>
      <c r="K1" s="199"/>
      <c r="L1" s="199"/>
      <c r="M1" s="199"/>
      <c r="N1" s="199"/>
      <c r="BK1" s="200" t="str">
        <f>IF(入力!F1=0,"",LEFT(入力!F1,1))</f>
        <v/>
      </c>
      <c r="BL1" s="200"/>
      <c r="BM1" s="200"/>
      <c r="BN1" s="200"/>
      <c r="BO1" s="200"/>
      <c r="BP1" s="200" t="str">
        <f>IF(LEN(入力!F1)=0,"",IF(入力!F1=入力!U1,入力!F10,IF(入力!H1=入力!W1,入力!F10,CONCATENATE(LEFT(入力!H1,1),LEFT(入力!J1,1)))))</f>
        <v/>
      </c>
      <c r="BQ1" s="200"/>
      <c r="BR1" s="200"/>
      <c r="BS1" s="200"/>
      <c r="BT1" s="200"/>
      <c r="BU1" s="200"/>
      <c r="BV1" s="200"/>
      <c r="BW1" s="200"/>
      <c r="BX1" s="200"/>
    </row>
    <row r="2" spans="1:76" ht="6.6" customHeight="1" x14ac:dyDescent="0.45">
      <c r="A2" s="199"/>
      <c r="B2" s="199"/>
      <c r="C2" s="199"/>
      <c r="D2" s="199"/>
      <c r="E2" s="199"/>
      <c r="F2" s="199"/>
      <c r="G2" s="199"/>
      <c r="H2" s="199"/>
      <c r="I2" s="199"/>
      <c r="J2" s="199"/>
      <c r="K2" s="199"/>
      <c r="L2" s="199"/>
      <c r="M2" s="199"/>
      <c r="N2" s="199"/>
      <c r="BK2" s="200"/>
      <c r="BL2" s="200"/>
      <c r="BM2" s="200"/>
      <c r="BN2" s="200"/>
      <c r="BO2" s="200"/>
      <c r="BP2" s="200"/>
      <c r="BQ2" s="200"/>
      <c r="BR2" s="200"/>
      <c r="BS2" s="200"/>
      <c r="BT2" s="200"/>
      <c r="BU2" s="200"/>
      <c r="BV2" s="200"/>
      <c r="BW2" s="200"/>
      <c r="BX2" s="200"/>
    </row>
    <row r="3" spans="1:76" ht="6.6" customHeight="1" x14ac:dyDescent="0.45">
      <c r="A3" s="199"/>
      <c r="B3" s="199"/>
      <c r="C3" s="199"/>
      <c r="D3" s="199"/>
      <c r="E3" s="199"/>
      <c r="F3" s="199"/>
      <c r="G3" s="199"/>
      <c r="H3" s="199"/>
      <c r="I3" s="199"/>
      <c r="J3" s="199"/>
      <c r="K3" s="199"/>
      <c r="L3" s="199"/>
      <c r="M3" s="199"/>
      <c r="N3" s="199"/>
      <c r="O3" s="202" t="s">
        <v>132</v>
      </c>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1"/>
      <c r="BL3" s="201"/>
      <c r="BM3" s="201"/>
      <c r="BN3" s="201"/>
      <c r="BO3" s="201"/>
      <c r="BP3" s="200"/>
      <c r="BQ3" s="200"/>
      <c r="BR3" s="200"/>
      <c r="BS3" s="200"/>
      <c r="BT3" s="200"/>
      <c r="BU3" s="200"/>
      <c r="BV3" s="200"/>
      <c r="BW3" s="200"/>
      <c r="BX3" s="200"/>
    </row>
    <row r="4" spans="1:76" ht="6.6" customHeight="1" x14ac:dyDescent="0.45">
      <c r="A4" s="199"/>
      <c r="B4" s="199"/>
      <c r="C4" s="199"/>
      <c r="D4" s="199"/>
      <c r="E4" s="199"/>
      <c r="F4" s="199"/>
      <c r="G4" s="199"/>
      <c r="H4" s="199"/>
      <c r="I4" s="199"/>
      <c r="J4" s="199"/>
      <c r="K4" s="199"/>
      <c r="L4" s="199"/>
      <c r="M4" s="199"/>
      <c r="N4" s="199"/>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3"/>
      <c r="BL4" s="203"/>
      <c r="BM4" s="203"/>
      <c r="BN4" s="203"/>
      <c r="BO4" s="203"/>
      <c r="BP4" s="203"/>
      <c r="BQ4" s="203"/>
      <c r="BR4" s="203"/>
      <c r="BS4" s="203"/>
      <c r="BT4" s="203"/>
      <c r="BU4" s="203"/>
      <c r="BV4" s="203"/>
      <c r="BW4" s="203"/>
      <c r="BX4" s="203"/>
    </row>
    <row r="5" spans="1:76" ht="6.6" customHeight="1" x14ac:dyDescent="0.45">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c r="BL5" s="203"/>
      <c r="BM5" s="203"/>
      <c r="BN5" s="203"/>
      <c r="BO5" s="203"/>
      <c r="BP5" s="203"/>
      <c r="BQ5" s="203"/>
      <c r="BR5" s="203"/>
      <c r="BS5" s="203"/>
      <c r="BT5" s="203"/>
      <c r="BU5" s="203"/>
      <c r="BV5" s="203"/>
      <c r="BW5" s="203"/>
      <c r="BX5" s="203"/>
    </row>
    <row r="6" spans="1:76" ht="6.6" customHeight="1" x14ac:dyDescent="0.45">
      <c r="BK6" s="203"/>
      <c r="BL6" s="203"/>
      <c r="BM6" s="203"/>
      <c r="BN6" s="203"/>
      <c r="BO6" s="203"/>
      <c r="BP6" s="203"/>
      <c r="BQ6" s="203"/>
      <c r="BR6" s="203"/>
      <c r="BS6" s="203"/>
      <c r="BT6" s="203"/>
      <c r="BU6" s="203"/>
      <c r="BV6" s="203"/>
      <c r="BW6" s="203"/>
      <c r="BX6" s="203"/>
    </row>
    <row r="7" spans="1:76" ht="6.6" customHeight="1" x14ac:dyDescent="0.45">
      <c r="BK7" s="203"/>
      <c r="BL7" s="203"/>
      <c r="BM7" s="203"/>
      <c r="BN7" s="203"/>
      <c r="BO7" s="203"/>
      <c r="BP7" s="203"/>
      <c r="BQ7" s="203"/>
      <c r="BR7" s="203"/>
      <c r="BS7" s="203"/>
      <c r="BT7" s="203"/>
      <c r="BU7" s="203"/>
      <c r="BV7" s="203"/>
      <c r="BW7" s="203"/>
      <c r="BX7" s="203"/>
    </row>
    <row r="8" spans="1:76" ht="6.6" customHeight="1" x14ac:dyDescent="0.45">
      <c r="BK8" s="203"/>
      <c r="BL8" s="203"/>
      <c r="BM8" s="203"/>
      <c r="BN8" s="203"/>
      <c r="BO8" s="203"/>
      <c r="BP8" s="203"/>
      <c r="BQ8" s="203"/>
      <c r="BR8" s="203"/>
      <c r="BS8" s="203"/>
      <c r="BT8" s="203"/>
      <c r="BU8" s="203"/>
      <c r="BV8" s="203"/>
      <c r="BW8" s="203"/>
      <c r="BX8" s="203"/>
    </row>
    <row r="9" spans="1:76" ht="6.6" customHeight="1" x14ac:dyDescent="0.45">
      <c r="BK9" s="204">
        <f ca="1">TODAY()</f>
        <v>45203</v>
      </c>
      <c r="BL9" s="204"/>
      <c r="BM9" s="204"/>
      <c r="BN9" s="204"/>
      <c r="BO9" s="204"/>
      <c r="BP9" s="204"/>
      <c r="BQ9" s="204"/>
      <c r="BR9" s="204"/>
      <c r="BS9" s="204"/>
      <c r="BT9" s="204"/>
      <c r="BU9" s="204"/>
      <c r="BV9" s="204"/>
      <c r="BW9" s="204"/>
      <c r="BX9" s="204"/>
    </row>
    <row r="10" spans="1:76" ht="6.6" customHeight="1" x14ac:dyDescent="0.45">
      <c r="BK10" s="205"/>
      <c r="BL10" s="205"/>
      <c r="BM10" s="205"/>
      <c r="BN10" s="205"/>
      <c r="BO10" s="205"/>
      <c r="BP10" s="205"/>
      <c r="BQ10" s="205"/>
      <c r="BR10" s="205"/>
      <c r="BS10" s="205"/>
      <c r="BT10" s="205"/>
      <c r="BU10" s="205"/>
      <c r="BV10" s="205"/>
      <c r="BW10" s="205"/>
      <c r="BX10" s="205"/>
    </row>
    <row r="11" spans="1:76" ht="6.6" customHeight="1" x14ac:dyDescent="0.45">
      <c r="A11" s="206" t="s">
        <v>43</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BK11" s="205"/>
      <c r="BL11" s="205"/>
      <c r="BM11" s="205"/>
      <c r="BN11" s="205"/>
      <c r="BO11" s="205"/>
      <c r="BP11" s="205"/>
      <c r="BQ11" s="205"/>
      <c r="BR11" s="205"/>
      <c r="BS11" s="205"/>
      <c r="BT11" s="205"/>
      <c r="BU11" s="205"/>
      <c r="BV11" s="205"/>
      <c r="BW11" s="205"/>
      <c r="BX11" s="205"/>
    </row>
    <row r="12" spans="1:76" ht="6.6" customHeight="1" x14ac:dyDescent="0.45">
      <c r="A12" s="206"/>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row>
    <row r="13" spans="1:76" ht="6.6" customHeigh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F13" s="197" t="s">
        <v>44</v>
      </c>
      <c r="AG13" s="197"/>
      <c r="AH13" s="197"/>
      <c r="AI13" s="197"/>
      <c r="AJ13" s="197"/>
      <c r="AK13" s="197"/>
      <c r="AL13" s="197"/>
      <c r="AM13" s="197"/>
      <c r="AN13" s="198" t="str">
        <f>IF(LEN(入力!F3)=0,"",IF(LEN(入力!G2)=0,CONCATENATE(入力!F2," ",入力!F3),CONCATENATE(入力!G2,入力!I2," ",入力!F3)))</f>
        <v/>
      </c>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row>
    <row r="14" spans="1:76" ht="6.6" customHeight="1" x14ac:dyDescent="0.4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F14" s="197"/>
      <c r="AG14" s="197"/>
      <c r="AH14" s="197"/>
      <c r="AI14" s="197"/>
      <c r="AJ14" s="197"/>
      <c r="AK14" s="197"/>
      <c r="AL14" s="197"/>
      <c r="AM14" s="197"/>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row>
    <row r="15" spans="1:76" ht="6.6" customHeight="1" x14ac:dyDescent="0.4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F15" s="197"/>
      <c r="AG15" s="197"/>
      <c r="AH15" s="197"/>
      <c r="AI15" s="197"/>
      <c r="AJ15" s="197"/>
      <c r="AK15" s="197"/>
      <c r="AL15" s="197"/>
      <c r="AM15" s="197"/>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row>
    <row r="16" spans="1:76" ht="6.6" customHeight="1" x14ac:dyDescent="0.4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F16" s="197" t="s">
        <v>45</v>
      </c>
      <c r="AG16" s="197"/>
      <c r="AH16" s="197"/>
      <c r="AI16" s="197"/>
      <c r="AJ16" s="197"/>
      <c r="AK16" s="197"/>
      <c r="AL16" s="197"/>
      <c r="AM16" s="197"/>
      <c r="AN16" s="198" t="str">
        <f>IF(LEN(入力!F6)=0,"",入力!F6)</f>
        <v/>
      </c>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row>
    <row r="17" spans="1:76" ht="6.6" customHeight="1" x14ac:dyDescent="0.4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F17" s="197"/>
      <c r="AG17" s="197"/>
      <c r="AH17" s="197"/>
      <c r="AI17" s="197"/>
      <c r="AJ17" s="197"/>
      <c r="AK17" s="197"/>
      <c r="AL17" s="197"/>
      <c r="AM17" s="197"/>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row>
    <row r="18" spans="1:76" ht="6.6" customHeight="1" x14ac:dyDescent="0.4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F18" s="197"/>
      <c r="AG18" s="197"/>
      <c r="AH18" s="197"/>
      <c r="AI18" s="197"/>
      <c r="AJ18" s="197"/>
      <c r="AK18" s="197"/>
      <c r="AL18" s="197"/>
      <c r="AM18" s="197"/>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row>
    <row r="19" spans="1:76" ht="6.6" customHeight="1" x14ac:dyDescent="0.4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F19" s="197" t="s">
        <v>46</v>
      </c>
      <c r="AG19" s="197"/>
      <c r="AH19" s="197"/>
      <c r="AI19" s="197"/>
      <c r="AJ19" s="197"/>
      <c r="AK19" s="197"/>
      <c r="AL19" s="197"/>
      <c r="AM19" s="197"/>
      <c r="AN19" s="198" t="str">
        <f>IF(LEN(入力!F4)=0,"",入力!F4)</f>
        <v/>
      </c>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row>
    <row r="20" spans="1:76" ht="6.6" customHeight="1" x14ac:dyDescent="0.4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F20" s="197"/>
      <c r="AG20" s="197"/>
      <c r="AH20" s="197"/>
      <c r="AI20" s="197"/>
      <c r="AJ20" s="197"/>
      <c r="AK20" s="197"/>
      <c r="AL20" s="197"/>
      <c r="AM20" s="197"/>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row>
    <row r="21" spans="1:76" ht="6.6" customHeight="1" x14ac:dyDescent="0.4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F21" s="197"/>
      <c r="AG21" s="197"/>
      <c r="AH21" s="197"/>
      <c r="AI21" s="197"/>
      <c r="AJ21" s="197"/>
      <c r="AK21" s="197"/>
      <c r="AL21" s="197"/>
      <c r="AM21" s="197"/>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row>
    <row r="22" spans="1:76" ht="6.6" customHeight="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F22" s="197" t="s">
        <v>47</v>
      </c>
      <c r="AG22" s="197"/>
      <c r="AH22" s="197"/>
      <c r="AI22" s="197"/>
      <c r="AJ22" s="197"/>
      <c r="AK22" s="197"/>
      <c r="AL22" s="197"/>
      <c r="AM22" s="197"/>
      <c r="AN22" s="198" t="str">
        <f>IF(LEN(入力!F5)=0,"",CONCATENATE(入力!F5,入力!G5,入力!H5,入力!I5,入力!J5))</f>
        <v/>
      </c>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row>
    <row r="23" spans="1:76" ht="6.6" customHeight="1" x14ac:dyDescent="0.4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F23" s="197"/>
      <c r="AG23" s="197"/>
      <c r="AH23" s="197"/>
      <c r="AI23" s="197"/>
      <c r="AJ23" s="197"/>
      <c r="AK23" s="197"/>
      <c r="AL23" s="197"/>
      <c r="AM23" s="197"/>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row>
    <row r="24" spans="1:76" ht="6.6" customHeight="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F24" s="197"/>
      <c r="AG24" s="197"/>
      <c r="AH24" s="197"/>
      <c r="AI24" s="197"/>
      <c r="AJ24" s="197"/>
      <c r="AK24" s="197"/>
      <c r="AL24" s="197"/>
      <c r="AM24" s="197"/>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row>
    <row r="25" spans="1:76" ht="6.6" customHeight="1" thickBot="1" x14ac:dyDescent="0.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76" ht="6.6" customHeight="1" x14ac:dyDescent="0.45">
      <c r="A26" s="207" t="s">
        <v>38</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11" t="s">
        <v>39</v>
      </c>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2"/>
    </row>
    <row r="27" spans="1:76" ht="6.6" customHeight="1" x14ac:dyDescent="0.45">
      <c r="A27" s="209"/>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4"/>
    </row>
    <row r="28" spans="1:76" ht="6.6" customHeight="1" x14ac:dyDescent="0.45">
      <c r="A28" s="215" t="s">
        <v>35</v>
      </c>
      <c r="B28" s="216"/>
      <c r="C28" s="216"/>
      <c r="D28" s="216"/>
      <c r="E28" s="216"/>
      <c r="F28" s="216"/>
      <c r="G28" s="216"/>
      <c r="H28" s="216"/>
      <c r="I28" s="216"/>
      <c r="J28" s="219" t="str">
        <f>IF(LEN(入力!F9)=0,"",入力!F9)</f>
        <v/>
      </c>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21" t="str">
        <f>LEFT(入力!F10,1)</f>
        <v/>
      </c>
      <c r="AL28" s="221"/>
      <c r="AM28" s="221"/>
      <c r="AN28" s="221"/>
      <c r="AO28" s="216"/>
      <c r="AP28" s="216"/>
      <c r="AQ28" s="216"/>
      <c r="AR28" s="216"/>
      <c r="AS28" s="216"/>
      <c r="AT28" s="216"/>
      <c r="AU28" s="216"/>
      <c r="AV28" s="216"/>
      <c r="AW28" s="216"/>
      <c r="AX28" s="222" t="str">
        <f>IF(LEN(入力!F15)=0,"",入力!F15)</f>
        <v/>
      </c>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4"/>
    </row>
    <row r="29" spans="1:76" ht="6.6" customHeight="1" x14ac:dyDescent="0.45">
      <c r="A29" s="217"/>
      <c r="B29" s="218"/>
      <c r="C29" s="218"/>
      <c r="D29" s="218"/>
      <c r="E29" s="218"/>
      <c r="F29" s="218"/>
      <c r="G29" s="218"/>
      <c r="H29" s="218"/>
      <c r="I29" s="218"/>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1"/>
      <c r="AL29" s="221"/>
      <c r="AM29" s="221"/>
      <c r="AN29" s="221"/>
      <c r="AO29" s="218"/>
      <c r="AP29" s="218"/>
      <c r="AQ29" s="218"/>
      <c r="AR29" s="218"/>
      <c r="AS29" s="218"/>
      <c r="AT29" s="218"/>
      <c r="AU29" s="218"/>
      <c r="AV29" s="218"/>
      <c r="AW29" s="218"/>
      <c r="AX29" s="225"/>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7"/>
    </row>
    <row r="30" spans="1:76" ht="6.6" customHeight="1" x14ac:dyDescent="0.45">
      <c r="A30" s="231" t="s">
        <v>36</v>
      </c>
      <c r="B30" s="232"/>
      <c r="C30" s="232"/>
      <c r="D30" s="232"/>
      <c r="E30" s="232"/>
      <c r="F30" s="232"/>
      <c r="G30" s="232"/>
      <c r="H30" s="232"/>
      <c r="I30" s="232"/>
      <c r="J30" s="254" t="str">
        <f>IF(LEN(入力!F8)=0,"",入力!F8)</f>
        <v/>
      </c>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21"/>
      <c r="AL30" s="221"/>
      <c r="AM30" s="221"/>
      <c r="AN30" s="221"/>
      <c r="AO30" s="232" t="s">
        <v>36</v>
      </c>
      <c r="AP30" s="232"/>
      <c r="AQ30" s="232"/>
      <c r="AR30" s="232"/>
      <c r="AS30" s="232"/>
      <c r="AT30" s="232"/>
      <c r="AU30" s="232"/>
      <c r="AV30" s="232"/>
      <c r="AW30" s="232"/>
      <c r="AX30" s="225"/>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7"/>
    </row>
    <row r="31" spans="1:76" ht="6.6" customHeight="1" x14ac:dyDescent="0.45">
      <c r="A31" s="233"/>
      <c r="B31" s="234"/>
      <c r="C31" s="234"/>
      <c r="D31" s="234"/>
      <c r="E31" s="234"/>
      <c r="F31" s="234"/>
      <c r="G31" s="234"/>
      <c r="H31" s="234"/>
      <c r="I31" s="234"/>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21"/>
      <c r="AL31" s="221"/>
      <c r="AM31" s="221"/>
      <c r="AN31" s="221"/>
      <c r="AO31" s="234"/>
      <c r="AP31" s="234"/>
      <c r="AQ31" s="234"/>
      <c r="AR31" s="234"/>
      <c r="AS31" s="234"/>
      <c r="AT31" s="234"/>
      <c r="AU31" s="234"/>
      <c r="AV31" s="234"/>
      <c r="AW31" s="234"/>
      <c r="AX31" s="225"/>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7"/>
    </row>
    <row r="32" spans="1:76" ht="6.6" customHeight="1" x14ac:dyDescent="0.45">
      <c r="A32" s="233"/>
      <c r="B32" s="234"/>
      <c r="C32" s="234"/>
      <c r="D32" s="234"/>
      <c r="E32" s="234"/>
      <c r="F32" s="234"/>
      <c r="G32" s="234"/>
      <c r="H32" s="234"/>
      <c r="I32" s="234"/>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21"/>
      <c r="AL32" s="221"/>
      <c r="AM32" s="221"/>
      <c r="AN32" s="221"/>
      <c r="AO32" s="234"/>
      <c r="AP32" s="234"/>
      <c r="AQ32" s="234"/>
      <c r="AR32" s="234"/>
      <c r="AS32" s="234"/>
      <c r="AT32" s="234"/>
      <c r="AU32" s="234"/>
      <c r="AV32" s="234"/>
      <c r="AW32" s="234"/>
      <c r="AX32" s="225"/>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7"/>
    </row>
    <row r="33" spans="1:77" ht="6.6" customHeight="1" x14ac:dyDescent="0.45">
      <c r="A33" s="378"/>
      <c r="B33" s="379"/>
      <c r="C33" s="379"/>
      <c r="D33" s="379"/>
      <c r="E33" s="379"/>
      <c r="F33" s="379"/>
      <c r="G33" s="379"/>
      <c r="H33" s="379"/>
      <c r="I33" s="37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77"/>
      <c r="AL33" s="377"/>
      <c r="AM33" s="377"/>
      <c r="AN33" s="377"/>
      <c r="AO33" s="379"/>
      <c r="AP33" s="379"/>
      <c r="AQ33" s="379"/>
      <c r="AR33" s="379"/>
      <c r="AS33" s="379"/>
      <c r="AT33" s="379"/>
      <c r="AU33" s="379"/>
      <c r="AV33" s="379"/>
      <c r="AW33" s="379"/>
      <c r="AX33" s="225"/>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7"/>
    </row>
    <row r="34" spans="1:77" ht="6.6" customHeight="1" x14ac:dyDescent="0.45">
      <c r="A34" s="380" t="str">
        <f>CONCATENATE(入力!P49,入力!P53,入力!P57,入力!P61,入力!P65,入力!P69,入力!P73,入力!P77)</f>
        <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c r="BH34" s="381"/>
      <c r="BI34" s="381"/>
      <c r="BJ34" s="381"/>
      <c r="BK34" s="381"/>
      <c r="BL34" s="381"/>
      <c r="BM34" s="381"/>
      <c r="BN34" s="381"/>
      <c r="BO34" s="381"/>
      <c r="BP34" s="381"/>
      <c r="BQ34" s="381"/>
      <c r="BR34" s="381"/>
      <c r="BS34" s="381"/>
      <c r="BT34" s="381"/>
      <c r="BU34" s="381"/>
      <c r="BV34" s="381"/>
      <c r="BW34" s="381"/>
      <c r="BX34" s="382"/>
    </row>
    <row r="35" spans="1:77" ht="6.6" customHeight="1" x14ac:dyDescent="0.45">
      <c r="A35" s="383"/>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c r="AY35" s="384"/>
      <c r="AZ35" s="384"/>
      <c r="BA35" s="384"/>
      <c r="BB35" s="384"/>
      <c r="BC35" s="384"/>
      <c r="BD35" s="384"/>
      <c r="BE35" s="384"/>
      <c r="BF35" s="384"/>
      <c r="BG35" s="384"/>
      <c r="BH35" s="384"/>
      <c r="BI35" s="384"/>
      <c r="BJ35" s="384"/>
      <c r="BK35" s="384"/>
      <c r="BL35" s="384"/>
      <c r="BM35" s="384"/>
      <c r="BN35" s="384"/>
      <c r="BO35" s="384"/>
      <c r="BP35" s="384"/>
      <c r="BQ35" s="384"/>
      <c r="BR35" s="384"/>
      <c r="BS35" s="384"/>
      <c r="BT35" s="384"/>
      <c r="BU35" s="384"/>
      <c r="BV35" s="384"/>
      <c r="BW35" s="384"/>
      <c r="BX35" s="385"/>
    </row>
    <row r="36" spans="1:77" ht="6.6" customHeight="1" x14ac:dyDescent="0.45">
      <c r="A36" s="383"/>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c r="BB36" s="384"/>
      <c r="BC36" s="384"/>
      <c r="BD36" s="384"/>
      <c r="BE36" s="384"/>
      <c r="BF36" s="384"/>
      <c r="BG36" s="384"/>
      <c r="BH36" s="384"/>
      <c r="BI36" s="384"/>
      <c r="BJ36" s="384"/>
      <c r="BK36" s="384"/>
      <c r="BL36" s="384"/>
      <c r="BM36" s="384"/>
      <c r="BN36" s="384"/>
      <c r="BO36" s="384"/>
      <c r="BP36" s="384"/>
      <c r="BQ36" s="384"/>
      <c r="BR36" s="384"/>
      <c r="BS36" s="384"/>
      <c r="BT36" s="384"/>
      <c r="BU36" s="384"/>
      <c r="BV36" s="384"/>
      <c r="BW36" s="384"/>
      <c r="BX36" s="385"/>
    </row>
    <row r="37" spans="1:77" ht="6.6" customHeight="1" x14ac:dyDescent="0.45">
      <c r="A37" s="383"/>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c r="BK37" s="384"/>
      <c r="BL37" s="384"/>
      <c r="BM37" s="384"/>
      <c r="BN37" s="384"/>
      <c r="BO37" s="384"/>
      <c r="BP37" s="384"/>
      <c r="BQ37" s="384"/>
      <c r="BR37" s="384"/>
      <c r="BS37" s="384"/>
      <c r="BT37" s="384"/>
      <c r="BU37" s="384"/>
      <c r="BV37" s="384"/>
      <c r="BW37" s="384"/>
      <c r="BX37" s="385"/>
    </row>
    <row r="38" spans="1:77" ht="6.6" customHeight="1" x14ac:dyDescent="0.45">
      <c r="A38" s="383"/>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4"/>
      <c r="BI38" s="384"/>
      <c r="BJ38" s="384"/>
      <c r="BK38" s="384"/>
      <c r="BL38" s="384"/>
      <c r="BM38" s="384"/>
      <c r="BN38" s="384"/>
      <c r="BO38" s="384"/>
      <c r="BP38" s="384"/>
      <c r="BQ38" s="384"/>
      <c r="BR38" s="384"/>
      <c r="BS38" s="384"/>
      <c r="BT38" s="384"/>
      <c r="BU38" s="384"/>
      <c r="BV38" s="384"/>
      <c r="BW38" s="384"/>
      <c r="BX38" s="385"/>
    </row>
    <row r="39" spans="1:77" ht="6.6" customHeight="1" x14ac:dyDescent="0.45">
      <c r="A39" s="383"/>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384"/>
      <c r="BJ39" s="384"/>
      <c r="BK39" s="384"/>
      <c r="BL39" s="384"/>
      <c r="BM39" s="384"/>
      <c r="BN39" s="384"/>
      <c r="BO39" s="384"/>
      <c r="BP39" s="384"/>
      <c r="BQ39" s="384"/>
      <c r="BR39" s="384"/>
      <c r="BS39" s="384"/>
      <c r="BT39" s="384"/>
      <c r="BU39" s="384"/>
      <c r="BV39" s="384"/>
      <c r="BW39" s="384"/>
      <c r="BX39" s="385"/>
    </row>
    <row r="40" spans="1:77" ht="6.6" customHeight="1" x14ac:dyDescent="0.45">
      <c r="A40" s="383"/>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4"/>
      <c r="BK40" s="384"/>
      <c r="BL40" s="384"/>
      <c r="BM40" s="384"/>
      <c r="BN40" s="384"/>
      <c r="BO40" s="384"/>
      <c r="BP40" s="384"/>
      <c r="BQ40" s="384"/>
      <c r="BR40" s="384"/>
      <c r="BS40" s="384"/>
      <c r="BT40" s="384"/>
      <c r="BU40" s="384"/>
      <c r="BV40" s="384"/>
      <c r="BW40" s="384"/>
      <c r="BX40" s="385"/>
    </row>
    <row r="41" spans="1:77" ht="6.6" customHeight="1" x14ac:dyDescent="0.45">
      <c r="A41" s="383"/>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4"/>
      <c r="BB41" s="384"/>
      <c r="BC41" s="384"/>
      <c r="BD41" s="384"/>
      <c r="BE41" s="384"/>
      <c r="BF41" s="384"/>
      <c r="BG41" s="384"/>
      <c r="BH41" s="384"/>
      <c r="BI41" s="384"/>
      <c r="BJ41" s="384"/>
      <c r="BK41" s="384"/>
      <c r="BL41" s="384"/>
      <c r="BM41" s="384"/>
      <c r="BN41" s="384"/>
      <c r="BO41" s="384"/>
      <c r="BP41" s="384"/>
      <c r="BQ41" s="384"/>
      <c r="BR41" s="384"/>
      <c r="BS41" s="384"/>
      <c r="BT41" s="384"/>
      <c r="BU41" s="384"/>
      <c r="BV41" s="384"/>
      <c r="BW41" s="384"/>
      <c r="BX41" s="385"/>
    </row>
    <row r="42" spans="1:77" ht="6.6" customHeight="1" x14ac:dyDescent="0.45">
      <c r="A42" s="383"/>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c r="AY42" s="384"/>
      <c r="AZ42" s="384"/>
      <c r="BA42" s="384"/>
      <c r="BB42" s="384"/>
      <c r="BC42" s="384"/>
      <c r="BD42" s="384"/>
      <c r="BE42" s="384"/>
      <c r="BF42" s="384"/>
      <c r="BG42" s="384"/>
      <c r="BH42" s="384"/>
      <c r="BI42" s="384"/>
      <c r="BJ42" s="384"/>
      <c r="BK42" s="384"/>
      <c r="BL42" s="384"/>
      <c r="BM42" s="384"/>
      <c r="BN42" s="384"/>
      <c r="BO42" s="384"/>
      <c r="BP42" s="384"/>
      <c r="BQ42" s="384"/>
      <c r="BR42" s="384"/>
      <c r="BS42" s="384"/>
      <c r="BT42" s="384"/>
      <c r="BU42" s="384"/>
      <c r="BV42" s="384"/>
      <c r="BW42" s="384"/>
      <c r="BX42" s="385"/>
    </row>
    <row r="43" spans="1:77" ht="6.6" customHeight="1" x14ac:dyDescent="0.45">
      <c r="A43" s="383"/>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4"/>
      <c r="BC43" s="384"/>
      <c r="BD43" s="384"/>
      <c r="BE43" s="384"/>
      <c r="BF43" s="384"/>
      <c r="BG43" s="384"/>
      <c r="BH43" s="384"/>
      <c r="BI43" s="384"/>
      <c r="BJ43" s="384"/>
      <c r="BK43" s="384"/>
      <c r="BL43" s="384"/>
      <c r="BM43" s="384"/>
      <c r="BN43" s="384"/>
      <c r="BO43" s="384"/>
      <c r="BP43" s="384"/>
      <c r="BQ43" s="384"/>
      <c r="BR43" s="384"/>
      <c r="BS43" s="384"/>
      <c r="BT43" s="384"/>
      <c r="BU43" s="384"/>
      <c r="BV43" s="384"/>
      <c r="BW43" s="384"/>
      <c r="BX43" s="385"/>
    </row>
    <row r="44" spans="1:77" ht="6.6" customHeight="1" x14ac:dyDescent="0.45">
      <c r="A44" s="383"/>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c r="BH44" s="384"/>
      <c r="BI44" s="384"/>
      <c r="BJ44" s="384"/>
      <c r="BK44" s="384"/>
      <c r="BL44" s="384"/>
      <c r="BM44" s="384"/>
      <c r="BN44" s="384"/>
      <c r="BO44" s="384"/>
      <c r="BP44" s="384"/>
      <c r="BQ44" s="384"/>
      <c r="BR44" s="384"/>
      <c r="BS44" s="384"/>
      <c r="BT44" s="384"/>
      <c r="BU44" s="384"/>
      <c r="BV44" s="384"/>
      <c r="BW44" s="384"/>
      <c r="BX44" s="385"/>
    </row>
    <row r="45" spans="1:77" ht="6.6" customHeight="1" x14ac:dyDescent="0.45">
      <c r="A45" s="383"/>
      <c r="B45" s="384"/>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4"/>
      <c r="BC45" s="384"/>
      <c r="BD45" s="384"/>
      <c r="BE45" s="384"/>
      <c r="BF45" s="384"/>
      <c r="BG45" s="384"/>
      <c r="BH45" s="384"/>
      <c r="BI45" s="384"/>
      <c r="BJ45" s="384"/>
      <c r="BK45" s="384"/>
      <c r="BL45" s="384"/>
      <c r="BM45" s="384"/>
      <c r="BN45" s="384"/>
      <c r="BO45" s="384"/>
      <c r="BP45" s="384"/>
      <c r="BQ45" s="384"/>
      <c r="BR45" s="384"/>
      <c r="BS45" s="384"/>
      <c r="BT45" s="384"/>
      <c r="BU45" s="384"/>
      <c r="BV45" s="384"/>
      <c r="BW45" s="384"/>
      <c r="BX45" s="385"/>
    </row>
    <row r="46" spans="1:77" ht="6.6" customHeight="1" x14ac:dyDescent="0.45">
      <c r="A46" s="383"/>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4"/>
      <c r="BB46" s="384"/>
      <c r="BC46" s="384"/>
      <c r="BD46" s="384"/>
      <c r="BE46" s="384"/>
      <c r="BF46" s="384"/>
      <c r="BG46" s="384"/>
      <c r="BH46" s="384"/>
      <c r="BI46" s="384"/>
      <c r="BJ46" s="384"/>
      <c r="BK46" s="384"/>
      <c r="BL46" s="384"/>
      <c r="BM46" s="384"/>
      <c r="BN46" s="384"/>
      <c r="BO46" s="384"/>
      <c r="BP46" s="384"/>
      <c r="BQ46" s="384"/>
      <c r="BR46" s="384"/>
      <c r="BS46" s="384"/>
      <c r="BT46" s="384"/>
      <c r="BU46" s="384"/>
      <c r="BV46" s="384"/>
      <c r="BW46" s="384"/>
      <c r="BX46" s="385"/>
    </row>
    <row r="47" spans="1:77" ht="6.6" customHeight="1" x14ac:dyDescent="0.45">
      <c r="A47" s="383"/>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c r="BP47" s="384"/>
      <c r="BQ47" s="384"/>
      <c r="BR47" s="384"/>
      <c r="BS47" s="384"/>
      <c r="BT47" s="384"/>
      <c r="BU47" s="384"/>
      <c r="BV47" s="384"/>
      <c r="BW47" s="384"/>
      <c r="BX47" s="385"/>
      <c r="BY47" s="35">
        <v>24</v>
      </c>
    </row>
    <row r="48" spans="1:77" ht="6.6" customHeight="1" x14ac:dyDescent="0.45">
      <c r="A48" s="383"/>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c r="BP48" s="384"/>
      <c r="BQ48" s="384"/>
      <c r="BR48" s="384"/>
      <c r="BS48" s="384"/>
      <c r="BT48" s="384"/>
      <c r="BU48" s="384"/>
      <c r="BV48" s="384"/>
      <c r="BW48" s="384"/>
      <c r="BX48" s="385"/>
    </row>
    <row r="49" spans="1:123" ht="6.6" customHeight="1" x14ac:dyDescent="0.45">
      <c r="A49" s="383"/>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384"/>
      <c r="AM49" s="384"/>
      <c r="AN49" s="384"/>
      <c r="AO49" s="384"/>
      <c r="AP49" s="384"/>
      <c r="AQ49" s="384"/>
      <c r="AR49" s="384"/>
      <c r="AS49" s="384"/>
      <c r="AT49" s="384"/>
      <c r="AU49" s="384"/>
      <c r="AV49" s="384"/>
      <c r="AW49" s="384"/>
      <c r="AX49" s="384"/>
      <c r="AY49" s="384"/>
      <c r="AZ49" s="384"/>
      <c r="BA49" s="384"/>
      <c r="BB49" s="384"/>
      <c r="BC49" s="384"/>
      <c r="BD49" s="384"/>
      <c r="BE49" s="384"/>
      <c r="BF49" s="384"/>
      <c r="BG49" s="384"/>
      <c r="BH49" s="384"/>
      <c r="BI49" s="384"/>
      <c r="BJ49" s="384"/>
      <c r="BK49" s="384"/>
      <c r="BL49" s="384"/>
      <c r="BM49" s="384"/>
      <c r="BN49" s="384"/>
      <c r="BO49" s="384"/>
      <c r="BP49" s="384"/>
      <c r="BQ49" s="384"/>
      <c r="BR49" s="384"/>
      <c r="BS49" s="384"/>
      <c r="BT49" s="384"/>
      <c r="BU49" s="384"/>
      <c r="BV49" s="384"/>
      <c r="BW49" s="384"/>
      <c r="BX49" s="385"/>
    </row>
    <row r="50" spans="1:123" ht="6.6" customHeight="1" x14ac:dyDescent="0.45">
      <c r="A50" s="383"/>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4"/>
      <c r="AY50" s="384"/>
      <c r="AZ50" s="384"/>
      <c r="BA50" s="384"/>
      <c r="BB50" s="384"/>
      <c r="BC50" s="384"/>
      <c r="BD50" s="384"/>
      <c r="BE50" s="384"/>
      <c r="BF50" s="384"/>
      <c r="BG50" s="384"/>
      <c r="BH50" s="384"/>
      <c r="BI50" s="384"/>
      <c r="BJ50" s="384"/>
      <c r="BK50" s="384"/>
      <c r="BL50" s="384"/>
      <c r="BM50" s="384"/>
      <c r="BN50" s="384"/>
      <c r="BO50" s="384"/>
      <c r="BP50" s="384"/>
      <c r="BQ50" s="384"/>
      <c r="BR50" s="384"/>
      <c r="BS50" s="384"/>
      <c r="BT50" s="384"/>
      <c r="BU50" s="384"/>
      <c r="BV50" s="384"/>
      <c r="BW50" s="384"/>
      <c r="BX50" s="385"/>
      <c r="BY50" s="35" t="s">
        <v>128</v>
      </c>
      <c r="BZ50" s="35" t="s">
        <v>91</v>
      </c>
      <c r="CE50" s="35" t="s">
        <v>92</v>
      </c>
      <c r="CJ50" s="35" t="s">
        <v>93</v>
      </c>
      <c r="CO50" s="35" t="s">
        <v>94</v>
      </c>
      <c r="CT50" s="35" t="s">
        <v>95</v>
      </c>
      <c r="CY50" s="35" t="s">
        <v>96</v>
      </c>
      <c r="DD50" s="35" t="s">
        <v>97</v>
      </c>
      <c r="DI50" s="35" t="s">
        <v>98</v>
      </c>
      <c r="DN50" s="35" t="s">
        <v>99</v>
      </c>
      <c r="DS50" s="35">
        <v>21</v>
      </c>
    </row>
    <row r="51" spans="1:123" ht="6.6" customHeight="1" x14ac:dyDescent="0.45">
      <c r="A51" s="383"/>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c r="BH51" s="384"/>
      <c r="BI51" s="384"/>
      <c r="BJ51" s="384"/>
      <c r="BK51" s="384"/>
      <c r="BL51" s="384"/>
      <c r="BM51" s="384"/>
      <c r="BN51" s="384"/>
      <c r="BO51" s="384"/>
      <c r="BP51" s="384"/>
      <c r="BQ51" s="384"/>
      <c r="BR51" s="384"/>
      <c r="BS51" s="384"/>
      <c r="BT51" s="384"/>
      <c r="BU51" s="384"/>
      <c r="BV51" s="384"/>
      <c r="BW51" s="384"/>
      <c r="BX51" s="385"/>
      <c r="BY51" s="35" t="s">
        <v>128</v>
      </c>
    </row>
    <row r="52" spans="1:123" ht="6.6" customHeight="1" x14ac:dyDescent="0.45">
      <c r="A52" s="383"/>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5"/>
      <c r="BY52" s="35" t="s">
        <v>128</v>
      </c>
    </row>
    <row r="53" spans="1:123" ht="6.6" customHeight="1" x14ac:dyDescent="0.45">
      <c r="A53" s="383"/>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384"/>
      <c r="BA53" s="384"/>
      <c r="BB53" s="384"/>
      <c r="BC53" s="384"/>
      <c r="BD53" s="384"/>
      <c r="BE53" s="384"/>
      <c r="BF53" s="384"/>
      <c r="BG53" s="384"/>
      <c r="BH53" s="384"/>
      <c r="BI53" s="384"/>
      <c r="BJ53" s="384"/>
      <c r="BK53" s="384"/>
      <c r="BL53" s="384"/>
      <c r="BM53" s="384"/>
      <c r="BN53" s="384"/>
      <c r="BO53" s="384"/>
      <c r="BP53" s="384"/>
      <c r="BQ53" s="384"/>
      <c r="BR53" s="384"/>
      <c r="BS53" s="384"/>
      <c r="BT53" s="384"/>
      <c r="BU53" s="384"/>
      <c r="BV53" s="384"/>
      <c r="BW53" s="384"/>
      <c r="BX53" s="385"/>
      <c r="BY53" s="35" t="s">
        <v>128</v>
      </c>
      <c r="BZ53" s="35" t="s">
        <v>91</v>
      </c>
      <c r="CE53" s="35" t="s">
        <v>92</v>
      </c>
      <c r="CJ53" s="35" t="s">
        <v>93</v>
      </c>
      <c r="CO53" s="35" t="s">
        <v>94</v>
      </c>
      <c r="CT53" s="35" t="s">
        <v>95</v>
      </c>
      <c r="CY53" s="35" t="s">
        <v>96</v>
      </c>
      <c r="DD53" s="35" t="s">
        <v>97</v>
      </c>
      <c r="DI53" s="35" t="s">
        <v>98</v>
      </c>
      <c r="DN53" s="35" t="s">
        <v>99</v>
      </c>
      <c r="DS53" s="35">
        <v>22</v>
      </c>
    </row>
    <row r="54" spans="1:123" ht="6.6" customHeight="1" x14ac:dyDescent="0.45">
      <c r="A54" s="383"/>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5"/>
      <c r="BY54" s="35" t="s">
        <v>128</v>
      </c>
    </row>
    <row r="55" spans="1:123" ht="6.6" customHeight="1" x14ac:dyDescent="0.45">
      <c r="A55" s="383"/>
      <c r="B55" s="384"/>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384"/>
      <c r="BA55" s="384"/>
      <c r="BB55" s="384"/>
      <c r="BC55" s="384"/>
      <c r="BD55" s="384"/>
      <c r="BE55" s="384"/>
      <c r="BF55" s="384"/>
      <c r="BG55" s="384"/>
      <c r="BH55" s="384"/>
      <c r="BI55" s="384"/>
      <c r="BJ55" s="384"/>
      <c r="BK55" s="384"/>
      <c r="BL55" s="384"/>
      <c r="BM55" s="384"/>
      <c r="BN55" s="384"/>
      <c r="BO55" s="384"/>
      <c r="BP55" s="384"/>
      <c r="BQ55" s="384"/>
      <c r="BR55" s="384"/>
      <c r="BS55" s="384"/>
      <c r="BT55" s="384"/>
      <c r="BU55" s="384"/>
      <c r="BV55" s="384"/>
      <c r="BW55" s="384"/>
      <c r="BX55" s="385"/>
      <c r="BY55" s="35" t="s">
        <v>128</v>
      </c>
    </row>
    <row r="56" spans="1:123" ht="6.6" customHeight="1" x14ac:dyDescent="0.45">
      <c r="A56" s="383"/>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4"/>
      <c r="BR56" s="384"/>
      <c r="BS56" s="384"/>
      <c r="BT56" s="384"/>
      <c r="BU56" s="384"/>
      <c r="BV56" s="384"/>
      <c r="BW56" s="384"/>
      <c r="BX56" s="385"/>
      <c r="BY56" s="35" t="s">
        <v>128</v>
      </c>
      <c r="BZ56" s="35" t="s">
        <v>91</v>
      </c>
      <c r="CE56" s="35" t="s">
        <v>92</v>
      </c>
      <c r="CJ56" s="35" t="s">
        <v>93</v>
      </c>
      <c r="CO56" s="35" t="s">
        <v>94</v>
      </c>
      <c r="CT56" s="35" t="s">
        <v>95</v>
      </c>
      <c r="CY56" s="35" t="s">
        <v>96</v>
      </c>
      <c r="DD56" s="35" t="s">
        <v>97</v>
      </c>
      <c r="DI56" s="35" t="s">
        <v>98</v>
      </c>
      <c r="DN56" s="35" t="s">
        <v>99</v>
      </c>
      <c r="DS56" s="35">
        <v>23</v>
      </c>
    </row>
    <row r="57" spans="1:123" ht="6.6" customHeight="1" x14ac:dyDescent="0.45">
      <c r="A57" s="383"/>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384"/>
      <c r="BH57" s="384"/>
      <c r="BI57" s="384"/>
      <c r="BJ57" s="384"/>
      <c r="BK57" s="384"/>
      <c r="BL57" s="384"/>
      <c r="BM57" s="384"/>
      <c r="BN57" s="384"/>
      <c r="BO57" s="384"/>
      <c r="BP57" s="384"/>
      <c r="BQ57" s="384"/>
      <c r="BR57" s="384"/>
      <c r="BS57" s="384"/>
      <c r="BT57" s="384"/>
      <c r="BU57" s="384"/>
      <c r="BV57" s="384"/>
      <c r="BW57" s="384"/>
      <c r="BX57" s="385"/>
    </row>
    <row r="58" spans="1:123" ht="6.6" customHeight="1" x14ac:dyDescent="0.45">
      <c r="A58" s="383"/>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4"/>
      <c r="AY58" s="384"/>
      <c r="AZ58" s="384"/>
      <c r="BA58" s="384"/>
      <c r="BB58" s="384"/>
      <c r="BC58" s="384"/>
      <c r="BD58" s="384"/>
      <c r="BE58" s="384"/>
      <c r="BF58" s="384"/>
      <c r="BG58" s="384"/>
      <c r="BH58" s="384"/>
      <c r="BI58" s="384"/>
      <c r="BJ58" s="384"/>
      <c r="BK58" s="384"/>
      <c r="BL58" s="384"/>
      <c r="BM58" s="384"/>
      <c r="BN58" s="384"/>
      <c r="BO58" s="384"/>
      <c r="BP58" s="384"/>
      <c r="BQ58" s="384"/>
      <c r="BR58" s="384"/>
      <c r="BS58" s="384"/>
      <c r="BT58" s="384"/>
      <c r="BU58" s="384"/>
      <c r="BV58" s="384"/>
      <c r="BW58" s="384"/>
      <c r="BX58" s="385"/>
    </row>
    <row r="59" spans="1:123" ht="6.6" customHeight="1" x14ac:dyDescent="0.45">
      <c r="A59" s="383"/>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4"/>
      <c r="AY59" s="384"/>
      <c r="AZ59" s="384"/>
      <c r="BA59" s="384"/>
      <c r="BB59" s="384"/>
      <c r="BC59" s="384"/>
      <c r="BD59" s="384"/>
      <c r="BE59" s="384"/>
      <c r="BF59" s="384"/>
      <c r="BG59" s="384"/>
      <c r="BH59" s="384"/>
      <c r="BI59" s="384"/>
      <c r="BJ59" s="384"/>
      <c r="BK59" s="384"/>
      <c r="BL59" s="384"/>
      <c r="BM59" s="384"/>
      <c r="BN59" s="384"/>
      <c r="BO59" s="384"/>
      <c r="BP59" s="384"/>
      <c r="BQ59" s="384"/>
      <c r="BR59" s="384"/>
      <c r="BS59" s="384"/>
      <c r="BT59" s="384"/>
      <c r="BU59" s="384"/>
      <c r="BV59" s="384"/>
      <c r="BW59" s="384"/>
      <c r="BX59" s="385"/>
      <c r="BY59" s="35">
        <v>25</v>
      </c>
    </row>
    <row r="60" spans="1:123" ht="6.6" customHeight="1" x14ac:dyDescent="0.45">
      <c r="A60" s="383"/>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4"/>
      <c r="AY60" s="384"/>
      <c r="AZ60" s="384"/>
      <c r="BA60" s="384"/>
      <c r="BB60" s="384"/>
      <c r="BC60" s="384"/>
      <c r="BD60" s="384"/>
      <c r="BE60" s="384"/>
      <c r="BF60" s="384"/>
      <c r="BG60" s="384"/>
      <c r="BH60" s="384"/>
      <c r="BI60" s="384"/>
      <c r="BJ60" s="384"/>
      <c r="BK60" s="384"/>
      <c r="BL60" s="384"/>
      <c r="BM60" s="384"/>
      <c r="BN60" s="384"/>
      <c r="BO60" s="384"/>
      <c r="BP60" s="384"/>
      <c r="BQ60" s="384"/>
      <c r="BR60" s="384"/>
      <c r="BS60" s="384"/>
      <c r="BT60" s="384"/>
      <c r="BU60" s="384"/>
      <c r="BV60" s="384"/>
      <c r="BW60" s="384"/>
      <c r="BX60" s="385"/>
    </row>
    <row r="61" spans="1:123" ht="6.6" customHeight="1" x14ac:dyDescent="0.45">
      <c r="A61" s="383"/>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c r="AV61" s="384"/>
      <c r="AW61" s="384"/>
      <c r="AX61" s="384"/>
      <c r="AY61" s="384"/>
      <c r="AZ61" s="384"/>
      <c r="BA61" s="384"/>
      <c r="BB61" s="384"/>
      <c r="BC61" s="384"/>
      <c r="BD61" s="384"/>
      <c r="BE61" s="384"/>
      <c r="BF61" s="384"/>
      <c r="BG61" s="384"/>
      <c r="BH61" s="384"/>
      <c r="BI61" s="384"/>
      <c r="BJ61" s="384"/>
      <c r="BK61" s="384"/>
      <c r="BL61" s="384"/>
      <c r="BM61" s="384"/>
      <c r="BN61" s="384"/>
      <c r="BO61" s="384"/>
      <c r="BP61" s="384"/>
      <c r="BQ61" s="384"/>
      <c r="BR61" s="384"/>
      <c r="BS61" s="384"/>
      <c r="BT61" s="384"/>
      <c r="BU61" s="384"/>
      <c r="BV61" s="384"/>
      <c r="BW61" s="384"/>
      <c r="BX61" s="385"/>
    </row>
    <row r="62" spans="1:123" ht="6.6" customHeight="1" x14ac:dyDescent="0.45">
      <c r="A62" s="383"/>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5"/>
    </row>
    <row r="63" spans="1:123" ht="6.6" customHeight="1" x14ac:dyDescent="0.45">
      <c r="A63" s="383"/>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5"/>
    </row>
    <row r="64" spans="1:123" ht="6.6" customHeight="1" x14ac:dyDescent="0.45">
      <c r="A64" s="383"/>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c r="BC64" s="384"/>
      <c r="BD64" s="384"/>
      <c r="BE64" s="384"/>
      <c r="BF64" s="384"/>
      <c r="BG64" s="384"/>
      <c r="BH64" s="384"/>
      <c r="BI64" s="384"/>
      <c r="BJ64" s="384"/>
      <c r="BK64" s="384"/>
      <c r="BL64" s="384"/>
      <c r="BM64" s="384"/>
      <c r="BN64" s="384"/>
      <c r="BO64" s="384"/>
      <c r="BP64" s="384"/>
      <c r="BQ64" s="384"/>
      <c r="BR64" s="384"/>
      <c r="BS64" s="384"/>
      <c r="BT64" s="384"/>
      <c r="BU64" s="384"/>
      <c r="BV64" s="384"/>
      <c r="BW64" s="384"/>
      <c r="BX64" s="385"/>
    </row>
    <row r="65" spans="1:107" ht="6.6" customHeight="1" x14ac:dyDescent="0.45">
      <c r="A65" s="383"/>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4"/>
      <c r="AY65" s="384"/>
      <c r="AZ65" s="384"/>
      <c r="BA65" s="384"/>
      <c r="BB65" s="384"/>
      <c r="BC65" s="384"/>
      <c r="BD65" s="384"/>
      <c r="BE65" s="384"/>
      <c r="BF65" s="384"/>
      <c r="BG65" s="384"/>
      <c r="BH65" s="384"/>
      <c r="BI65" s="384"/>
      <c r="BJ65" s="384"/>
      <c r="BK65" s="384"/>
      <c r="BL65" s="384"/>
      <c r="BM65" s="384"/>
      <c r="BN65" s="384"/>
      <c r="BO65" s="384"/>
      <c r="BP65" s="384"/>
      <c r="BQ65" s="384"/>
      <c r="BR65" s="384"/>
      <c r="BS65" s="384"/>
      <c r="BT65" s="384"/>
      <c r="BU65" s="384"/>
      <c r="BV65" s="384"/>
      <c r="BW65" s="384"/>
      <c r="BX65" s="385"/>
    </row>
    <row r="66" spans="1:107" ht="6.6" customHeight="1" x14ac:dyDescent="0.45">
      <c r="A66" s="383"/>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4"/>
      <c r="AZ66" s="384"/>
      <c r="BA66" s="384"/>
      <c r="BB66" s="384"/>
      <c r="BC66" s="384"/>
      <c r="BD66" s="384"/>
      <c r="BE66" s="384"/>
      <c r="BF66" s="384"/>
      <c r="BG66" s="384"/>
      <c r="BH66" s="384"/>
      <c r="BI66" s="384"/>
      <c r="BJ66" s="384"/>
      <c r="BK66" s="384"/>
      <c r="BL66" s="384"/>
      <c r="BM66" s="384"/>
      <c r="BN66" s="384"/>
      <c r="BO66" s="384"/>
      <c r="BP66" s="384"/>
      <c r="BQ66" s="384"/>
      <c r="BR66" s="384"/>
      <c r="BS66" s="384"/>
      <c r="BT66" s="384"/>
      <c r="BU66" s="384"/>
      <c r="BV66" s="384"/>
      <c r="BW66" s="384"/>
      <c r="BX66" s="385"/>
    </row>
    <row r="67" spans="1:107" ht="6.6" customHeight="1" x14ac:dyDescent="0.45">
      <c r="A67" s="383"/>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4"/>
      <c r="BJ67" s="384"/>
      <c r="BK67" s="384"/>
      <c r="BL67" s="384"/>
      <c r="BM67" s="384"/>
      <c r="BN67" s="384"/>
      <c r="BO67" s="384"/>
      <c r="BP67" s="384"/>
      <c r="BQ67" s="384"/>
      <c r="BR67" s="384"/>
      <c r="BS67" s="384"/>
      <c r="BT67" s="384"/>
      <c r="BU67" s="384"/>
      <c r="BV67" s="384"/>
      <c r="BW67" s="384"/>
      <c r="BX67" s="385"/>
    </row>
    <row r="68" spans="1:107" ht="6.6" customHeight="1" x14ac:dyDescent="0.45">
      <c r="A68" s="383"/>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c r="BK68" s="384"/>
      <c r="BL68" s="384"/>
      <c r="BM68" s="384"/>
      <c r="BN68" s="384"/>
      <c r="BO68" s="384"/>
      <c r="BP68" s="384"/>
      <c r="BQ68" s="384"/>
      <c r="BR68" s="384"/>
      <c r="BS68" s="384"/>
      <c r="BT68" s="384"/>
      <c r="BU68" s="384"/>
      <c r="BV68" s="384"/>
      <c r="BW68" s="384"/>
      <c r="BX68" s="385"/>
    </row>
    <row r="69" spans="1:107" ht="6.6" customHeight="1" x14ac:dyDescent="0.45">
      <c r="A69" s="383"/>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4"/>
      <c r="BP69" s="384"/>
      <c r="BQ69" s="384"/>
      <c r="BR69" s="384"/>
      <c r="BS69" s="384"/>
      <c r="BT69" s="384"/>
      <c r="BU69" s="384"/>
      <c r="BV69" s="384"/>
      <c r="BW69" s="384"/>
      <c r="BX69" s="385"/>
    </row>
    <row r="70" spans="1:107" ht="6.6" customHeight="1" x14ac:dyDescent="0.45">
      <c r="A70" s="383"/>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c r="BB70" s="384"/>
      <c r="BC70" s="384"/>
      <c r="BD70" s="384"/>
      <c r="BE70" s="384"/>
      <c r="BF70" s="384"/>
      <c r="BG70" s="384"/>
      <c r="BH70" s="384"/>
      <c r="BI70" s="384"/>
      <c r="BJ70" s="384"/>
      <c r="BK70" s="384"/>
      <c r="BL70" s="384"/>
      <c r="BM70" s="384"/>
      <c r="BN70" s="384"/>
      <c r="BO70" s="384"/>
      <c r="BP70" s="384"/>
      <c r="BQ70" s="384"/>
      <c r="BR70" s="384"/>
      <c r="BS70" s="384"/>
      <c r="BT70" s="384"/>
      <c r="BU70" s="384"/>
      <c r="BV70" s="384"/>
      <c r="BW70" s="384"/>
      <c r="BX70" s="385"/>
    </row>
    <row r="71" spans="1:107" ht="6.6" customHeight="1" x14ac:dyDescent="0.45">
      <c r="A71" s="383"/>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4"/>
      <c r="AY71" s="384"/>
      <c r="AZ71" s="384"/>
      <c r="BA71" s="384"/>
      <c r="BB71" s="384"/>
      <c r="BC71" s="384"/>
      <c r="BD71" s="384"/>
      <c r="BE71" s="384"/>
      <c r="BF71" s="384"/>
      <c r="BG71" s="384"/>
      <c r="BH71" s="384"/>
      <c r="BI71" s="384"/>
      <c r="BJ71" s="384"/>
      <c r="BK71" s="384"/>
      <c r="BL71" s="384"/>
      <c r="BM71" s="384"/>
      <c r="BN71" s="384"/>
      <c r="BO71" s="384"/>
      <c r="BP71" s="384"/>
      <c r="BQ71" s="384"/>
      <c r="BR71" s="384"/>
      <c r="BS71" s="384"/>
      <c r="BT71" s="384"/>
      <c r="BU71" s="384"/>
      <c r="BV71" s="384"/>
      <c r="BW71" s="384"/>
      <c r="BX71" s="385"/>
      <c r="BY71" s="35">
        <v>26</v>
      </c>
    </row>
    <row r="72" spans="1:107" ht="6.6" customHeight="1" x14ac:dyDescent="0.45">
      <c r="A72" s="383"/>
      <c r="B72" s="384"/>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c r="AS72" s="384"/>
      <c r="AT72" s="384"/>
      <c r="AU72" s="384"/>
      <c r="AV72" s="384"/>
      <c r="AW72" s="384"/>
      <c r="AX72" s="384"/>
      <c r="AY72" s="384"/>
      <c r="AZ72" s="384"/>
      <c r="BA72" s="384"/>
      <c r="BB72" s="384"/>
      <c r="BC72" s="384"/>
      <c r="BD72" s="384"/>
      <c r="BE72" s="384"/>
      <c r="BF72" s="384"/>
      <c r="BG72" s="384"/>
      <c r="BH72" s="384"/>
      <c r="BI72" s="384"/>
      <c r="BJ72" s="384"/>
      <c r="BK72" s="384"/>
      <c r="BL72" s="384"/>
      <c r="BM72" s="384"/>
      <c r="BN72" s="384"/>
      <c r="BO72" s="384"/>
      <c r="BP72" s="384"/>
      <c r="BQ72" s="384"/>
      <c r="BR72" s="384"/>
      <c r="BS72" s="384"/>
      <c r="BT72" s="384"/>
      <c r="BU72" s="384"/>
      <c r="BV72" s="384"/>
      <c r="BW72" s="384"/>
      <c r="BX72" s="385"/>
    </row>
    <row r="73" spans="1:107" ht="6.6" customHeight="1" x14ac:dyDescent="0.45">
      <c r="A73" s="383"/>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c r="AS73" s="384"/>
      <c r="AT73" s="384"/>
      <c r="AU73" s="384"/>
      <c r="AV73" s="384"/>
      <c r="AW73" s="384"/>
      <c r="AX73" s="384"/>
      <c r="AY73" s="384"/>
      <c r="AZ73" s="384"/>
      <c r="BA73" s="384"/>
      <c r="BB73" s="384"/>
      <c r="BC73" s="384"/>
      <c r="BD73" s="384"/>
      <c r="BE73" s="384"/>
      <c r="BF73" s="384"/>
      <c r="BG73" s="384"/>
      <c r="BH73" s="384"/>
      <c r="BI73" s="384"/>
      <c r="BJ73" s="384"/>
      <c r="BK73" s="384"/>
      <c r="BL73" s="384"/>
      <c r="BM73" s="384"/>
      <c r="BN73" s="384"/>
      <c r="BO73" s="384"/>
      <c r="BP73" s="384"/>
      <c r="BQ73" s="384"/>
      <c r="BR73" s="384"/>
      <c r="BS73" s="384"/>
      <c r="BT73" s="384"/>
      <c r="BU73" s="384"/>
      <c r="BV73" s="384"/>
      <c r="BW73" s="384"/>
      <c r="BX73" s="385"/>
    </row>
    <row r="74" spans="1:107" ht="6.6" customHeight="1" x14ac:dyDescent="0.45">
      <c r="A74" s="383"/>
      <c r="B74" s="384"/>
      <c r="C74" s="384"/>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4"/>
      <c r="AQ74" s="384"/>
      <c r="AR74" s="384"/>
      <c r="AS74" s="384"/>
      <c r="AT74" s="384"/>
      <c r="AU74" s="384"/>
      <c r="AV74" s="384"/>
      <c r="AW74" s="384"/>
      <c r="AX74" s="384"/>
      <c r="AY74" s="384"/>
      <c r="AZ74" s="384"/>
      <c r="BA74" s="384"/>
      <c r="BB74" s="384"/>
      <c r="BC74" s="384"/>
      <c r="BD74" s="384"/>
      <c r="BE74" s="384"/>
      <c r="BF74" s="384"/>
      <c r="BG74" s="384"/>
      <c r="BH74" s="384"/>
      <c r="BI74" s="384"/>
      <c r="BJ74" s="384"/>
      <c r="BK74" s="384"/>
      <c r="BL74" s="384"/>
      <c r="BM74" s="384"/>
      <c r="BN74" s="384"/>
      <c r="BO74" s="384"/>
      <c r="BP74" s="384"/>
      <c r="BQ74" s="384"/>
      <c r="BR74" s="384"/>
      <c r="BS74" s="384"/>
      <c r="BT74" s="384"/>
      <c r="BU74" s="384"/>
      <c r="BV74" s="384"/>
      <c r="BW74" s="384"/>
      <c r="BX74" s="385"/>
      <c r="BY74" s="35" t="s">
        <v>128</v>
      </c>
      <c r="BZ74" s="35" t="s">
        <v>91</v>
      </c>
      <c r="CC74" s="35" t="s">
        <v>92</v>
      </c>
      <c r="CF74" s="35" t="s">
        <v>93</v>
      </c>
      <c r="CI74" s="35" t="s">
        <v>94</v>
      </c>
      <c r="CL74" s="35" t="s">
        <v>95</v>
      </c>
      <c r="CO74" s="35" t="s">
        <v>96</v>
      </c>
      <c r="CR74" s="35" t="s">
        <v>97</v>
      </c>
      <c r="CU74" s="35" t="s">
        <v>98</v>
      </c>
      <c r="CX74" s="35" t="s">
        <v>99</v>
      </c>
      <c r="DA74" s="35" t="s">
        <v>110</v>
      </c>
      <c r="DB74" s="35">
        <v>28</v>
      </c>
      <c r="DC74" s="35">
        <v>32</v>
      </c>
    </row>
    <row r="75" spans="1:107" ht="6.6" customHeight="1" x14ac:dyDescent="0.45">
      <c r="A75" s="383"/>
      <c r="B75" s="384"/>
      <c r="C75" s="384"/>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4"/>
      <c r="AY75" s="384"/>
      <c r="AZ75" s="384"/>
      <c r="BA75" s="384"/>
      <c r="BB75" s="384"/>
      <c r="BC75" s="384"/>
      <c r="BD75" s="384"/>
      <c r="BE75" s="384"/>
      <c r="BF75" s="384"/>
      <c r="BG75" s="384"/>
      <c r="BH75" s="384"/>
      <c r="BI75" s="384"/>
      <c r="BJ75" s="384"/>
      <c r="BK75" s="384"/>
      <c r="BL75" s="384"/>
      <c r="BM75" s="384"/>
      <c r="BN75" s="384"/>
      <c r="BO75" s="384"/>
      <c r="BP75" s="384"/>
      <c r="BQ75" s="384"/>
      <c r="BR75" s="384"/>
      <c r="BS75" s="384"/>
      <c r="BT75" s="384"/>
      <c r="BU75" s="384"/>
      <c r="BV75" s="384"/>
      <c r="BW75" s="384"/>
      <c r="BX75" s="385"/>
      <c r="BY75" s="35" t="s">
        <v>128</v>
      </c>
      <c r="BZ75" s="35" t="s">
        <v>91</v>
      </c>
      <c r="CC75" s="35" t="s">
        <v>92</v>
      </c>
      <c r="CF75" s="35" t="s">
        <v>93</v>
      </c>
      <c r="CI75" s="35" t="s">
        <v>94</v>
      </c>
      <c r="CL75" s="35" t="s">
        <v>95</v>
      </c>
      <c r="CO75" s="35" t="s">
        <v>96</v>
      </c>
      <c r="CR75" s="35" t="s">
        <v>97</v>
      </c>
      <c r="CU75" s="35" t="s">
        <v>98</v>
      </c>
      <c r="CX75" s="35" t="s">
        <v>99</v>
      </c>
      <c r="DA75" s="35" t="s">
        <v>110</v>
      </c>
    </row>
    <row r="76" spans="1:107" ht="6.6" customHeight="1" x14ac:dyDescent="0.45">
      <c r="A76" s="383"/>
      <c r="B76" s="384"/>
      <c r="C76" s="384"/>
      <c r="D76" s="384"/>
      <c r="E76" s="384"/>
      <c r="F76" s="384"/>
      <c r="G76" s="384"/>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4"/>
      <c r="AR76" s="384"/>
      <c r="AS76" s="384"/>
      <c r="AT76" s="384"/>
      <c r="AU76" s="384"/>
      <c r="AV76" s="384"/>
      <c r="AW76" s="384"/>
      <c r="AX76" s="384"/>
      <c r="AY76" s="384"/>
      <c r="AZ76" s="384"/>
      <c r="BA76" s="384"/>
      <c r="BB76" s="384"/>
      <c r="BC76" s="384"/>
      <c r="BD76" s="384"/>
      <c r="BE76" s="384"/>
      <c r="BF76" s="384"/>
      <c r="BG76" s="384"/>
      <c r="BH76" s="384"/>
      <c r="BI76" s="384"/>
      <c r="BJ76" s="384"/>
      <c r="BK76" s="384"/>
      <c r="BL76" s="384"/>
      <c r="BM76" s="384"/>
      <c r="BN76" s="384"/>
      <c r="BO76" s="384"/>
      <c r="BP76" s="384"/>
      <c r="BQ76" s="384"/>
      <c r="BR76" s="384"/>
      <c r="BS76" s="384"/>
      <c r="BT76" s="384"/>
      <c r="BU76" s="384"/>
      <c r="BV76" s="384"/>
      <c r="BW76" s="384"/>
      <c r="BX76" s="385"/>
      <c r="BY76" s="35" t="s">
        <v>128</v>
      </c>
      <c r="BZ76" s="35" t="s">
        <v>91</v>
      </c>
      <c r="CC76" s="35" t="s">
        <v>92</v>
      </c>
      <c r="CF76" s="35" t="s">
        <v>93</v>
      </c>
      <c r="CI76" s="35" t="s">
        <v>94</v>
      </c>
      <c r="CL76" s="35" t="s">
        <v>95</v>
      </c>
      <c r="CO76" s="35" t="s">
        <v>96</v>
      </c>
      <c r="CR76" s="35" t="s">
        <v>97</v>
      </c>
      <c r="CU76" s="35" t="s">
        <v>98</v>
      </c>
      <c r="CX76" s="35" t="s">
        <v>99</v>
      </c>
      <c r="DA76" s="35" t="s">
        <v>110</v>
      </c>
    </row>
    <row r="77" spans="1:107" ht="6.6" customHeight="1" x14ac:dyDescent="0.45">
      <c r="A77" s="383"/>
      <c r="B77" s="384"/>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4"/>
      <c r="AL77" s="384"/>
      <c r="AM77" s="384"/>
      <c r="AN77" s="384"/>
      <c r="AO77" s="384"/>
      <c r="AP77" s="384"/>
      <c r="AQ77" s="384"/>
      <c r="AR77" s="384"/>
      <c r="AS77" s="384"/>
      <c r="AT77" s="384"/>
      <c r="AU77" s="384"/>
      <c r="AV77" s="384"/>
      <c r="AW77" s="384"/>
      <c r="AX77" s="384"/>
      <c r="AY77" s="384"/>
      <c r="AZ77" s="384"/>
      <c r="BA77" s="384"/>
      <c r="BB77" s="384"/>
      <c r="BC77" s="384"/>
      <c r="BD77" s="384"/>
      <c r="BE77" s="384"/>
      <c r="BF77" s="384"/>
      <c r="BG77" s="384"/>
      <c r="BH77" s="384"/>
      <c r="BI77" s="384"/>
      <c r="BJ77" s="384"/>
      <c r="BK77" s="384"/>
      <c r="BL77" s="384"/>
      <c r="BM77" s="384"/>
      <c r="BN77" s="384"/>
      <c r="BO77" s="384"/>
      <c r="BP77" s="384"/>
      <c r="BQ77" s="384"/>
      <c r="BR77" s="384"/>
      <c r="BS77" s="384"/>
      <c r="BT77" s="384"/>
      <c r="BU77" s="384"/>
      <c r="BV77" s="384"/>
      <c r="BW77" s="384"/>
      <c r="BX77" s="385"/>
      <c r="BY77" s="35" t="s">
        <v>128</v>
      </c>
      <c r="BZ77" s="35" t="s">
        <v>91</v>
      </c>
      <c r="CC77" s="35" t="s">
        <v>92</v>
      </c>
      <c r="CF77" s="35" t="s">
        <v>93</v>
      </c>
      <c r="CI77" s="35" t="s">
        <v>94</v>
      </c>
      <c r="CL77" s="35" t="s">
        <v>95</v>
      </c>
      <c r="CO77" s="35" t="s">
        <v>96</v>
      </c>
      <c r="CR77" s="35" t="s">
        <v>97</v>
      </c>
      <c r="CU77" s="35" t="s">
        <v>98</v>
      </c>
      <c r="CX77" s="35" t="s">
        <v>99</v>
      </c>
      <c r="DA77" s="35" t="s">
        <v>110</v>
      </c>
      <c r="DB77" s="35">
        <v>29</v>
      </c>
      <c r="DC77" s="35">
        <v>33</v>
      </c>
    </row>
    <row r="78" spans="1:107" ht="6.6" customHeight="1" x14ac:dyDescent="0.45">
      <c r="A78" s="383"/>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384"/>
      <c r="AM78" s="384"/>
      <c r="AN78" s="384"/>
      <c r="AO78" s="384"/>
      <c r="AP78" s="384"/>
      <c r="AQ78" s="384"/>
      <c r="AR78" s="384"/>
      <c r="AS78" s="384"/>
      <c r="AT78" s="384"/>
      <c r="AU78" s="384"/>
      <c r="AV78" s="384"/>
      <c r="AW78" s="384"/>
      <c r="AX78" s="384"/>
      <c r="AY78" s="384"/>
      <c r="AZ78" s="384"/>
      <c r="BA78" s="384"/>
      <c r="BB78" s="384"/>
      <c r="BC78" s="384"/>
      <c r="BD78" s="384"/>
      <c r="BE78" s="384"/>
      <c r="BF78" s="384"/>
      <c r="BG78" s="384"/>
      <c r="BH78" s="384"/>
      <c r="BI78" s="384"/>
      <c r="BJ78" s="384"/>
      <c r="BK78" s="384"/>
      <c r="BL78" s="384"/>
      <c r="BM78" s="384"/>
      <c r="BN78" s="384"/>
      <c r="BO78" s="384"/>
      <c r="BP78" s="384"/>
      <c r="BQ78" s="384"/>
      <c r="BR78" s="384"/>
      <c r="BS78" s="384"/>
      <c r="BT78" s="384"/>
      <c r="BU78" s="384"/>
      <c r="BV78" s="384"/>
      <c r="BW78" s="384"/>
      <c r="BX78" s="385"/>
      <c r="BY78" s="35" t="s">
        <v>128</v>
      </c>
      <c r="BZ78" s="35" t="s">
        <v>91</v>
      </c>
      <c r="CC78" s="35" t="s">
        <v>92</v>
      </c>
      <c r="CF78" s="35" t="s">
        <v>93</v>
      </c>
      <c r="CI78" s="35" t="s">
        <v>94</v>
      </c>
      <c r="CL78" s="35" t="s">
        <v>95</v>
      </c>
      <c r="CO78" s="35" t="s">
        <v>96</v>
      </c>
      <c r="CR78" s="35" t="s">
        <v>97</v>
      </c>
      <c r="CU78" s="35" t="s">
        <v>98</v>
      </c>
      <c r="CX78" s="35" t="s">
        <v>99</v>
      </c>
      <c r="DA78" s="35" t="s">
        <v>110</v>
      </c>
    </row>
    <row r="79" spans="1:107" ht="6.6" customHeight="1" x14ac:dyDescent="0.45">
      <c r="A79" s="383"/>
      <c r="B79" s="384"/>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384"/>
      <c r="AM79" s="384"/>
      <c r="AN79" s="384"/>
      <c r="AO79" s="384"/>
      <c r="AP79" s="384"/>
      <c r="AQ79" s="384"/>
      <c r="AR79" s="384"/>
      <c r="AS79" s="384"/>
      <c r="AT79" s="384"/>
      <c r="AU79" s="384"/>
      <c r="AV79" s="384"/>
      <c r="AW79" s="384"/>
      <c r="AX79" s="384"/>
      <c r="AY79" s="384"/>
      <c r="AZ79" s="384"/>
      <c r="BA79" s="384"/>
      <c r="BB79" s="384"/>
      <c r="BC79" s="384"/>
      <c r="BD79" s="384"/>
      <c r="BE79" s="384"/>
      <c r="BF79" s="384"/>
      <c r="BG79" s="384"/>
      <c r="BH79" s="384"/>
      <c r="BI79" s="384"/>
      <c r="BJ79" s="384"/>
      <c r="BK79" s="384"/>
      <c r="BL79" s="384"/>
      <c r="BM79" s="384"/>
      <c r="BN79" s="384"/>
      <c r="BO79" s="384"/>
      <c r="BP79" s="384"/>
      <c r="BQ79" s="384"/>
      <c r="BR79" s="384"/>
      <c r="BS79" s="384"/>
      <c r="BT79" s="384"/>
      <c r="BU79" s="384"/>
      <c r="BV79" s="384"/>
      <c r="BW79" s="384"/>
      <c r="BX79" s="385"/>
      <c r="BY79" s="35" t="s">
        <v>128</v>
      </c>
      <c r="BZ79" s="35" t="s">
        <v>91</v>
      </c>
      <c r="CC79" s="35" t="s">
        <v>92</v>
      </c>
      <c r="CF79" s="35" t="s">
        <v>93</v>
      </c>
      <c r="CI79" s="35" t="s">
        <v>94</v>
      </c>
      <c r="CL79" s="35" t="s">
        <v>95</v>
      </c>
      <c r="CO79" s="35" t="s">
        <v>96</v>
      </c>
      <c r="CR79" s="35" t="s">
        <v>97</v>
      </c>
      <c r="CU79" s="35" t="s">
        <v>98</v>
      </c>
      <c r="CX79" s="35" t="s">
        <v>99</v>
      </c>
      <c r="DA79" s="35" t="s">
        <v>110</v>
      </c>
    </row>
    <row r="80" spans="1:107" ht="6.6" customHeight="1" x14ac:dyDescent="0.45">
      <c r="A80" s="383"/>
      <c r="B80" s="384"/>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4"/>
      <c r="AJ80" s="384"/>
      <c r="AK80" s="384"/>
      <c r="AL80" s="384"/>
      <c r="AM80" s="384"/>
      <c r="AN80" s="384"/>
      <c r="AO80" s="384"/>
      <c r="AP80" s="384"/>
      <c r="AQ80" s="384"/>
      <c r="AR80" s="384"/>
      <c r="AS80" s="384"/>
      <c r="AT80" s="384"/>
      <c r="AU80" s="384"/>
      <c r="AV80" s="384"/>
      <c r="AW80" s="384"/>
      <c r="AX80" s="384"/>
      <c r="AY80" s="384"/>
      <c r="AZ80" s="384"/>
      <c r="BA80" s="384"/>
      <c r="BB80" s="384"/>
      <c r="BC80" s="384"/>
      <c r="BD80" s="384"/>
      <c r="BE80" s="384"/>
      <c r="BF80" s="384"/>
      <c r="BG80" s="384"/>
      <c r="BH80" s="384"/>
      <c r="BI80" s="384"/>
      <c r="BJ80" s="384"/>
      <c r="BK80" s="384"/>
      <c r="BL80" s="384"/>
      <c r="BM80" s="384"/>
      <c r="BN80" s="384"/>
      <c r="BO80" s="384"/>
      <c r="BP80" s="384"/>
      <c r="BQ80" s="384"/>
      <c r="BR80" s="384"/>
      <c r="BS80" s="384"/>
      <c r="BT80" s="384"/>
      <c r="BU80" s="384"/>
      <c r="BV80" s="384"/>
      <c r="BW80" s="384"/>
      <c r="BX80" s="385"/>
      <c r="BY80" s="35" t="s">
        <v>128</v>
      </c>
      <c r="BZ80" s="35" t="s">
        <v>91</v>
      </c>
      <c r="CC80" s="35" t="s">
        <v>92</v>
      </c>
      <c r="CF80" s="35" t="s">
        <v>93</v>
      </c>
      <c r="CI80" s="35" t="s">
        <v>94</v>
      </c>
      <c r="CL80" s="35" t="s">
        <v>95</v>
      </c>
      <c r="CO80" s="35" t="s">
        <v>96</v>
      </c>
      <c r="CR80" s="35" t="s">
        <v>97</v>
      </c>
      <c r="CU80" s="35" t="s">
        <v>98</v>
      </c>
      <c r="CX80" s="35" t="s">
        <v>99</v>
      </c>
      <c r="DA80" s="35" t="s">
        <v>110</v>
      </c>
      <c r="DB80" s="35">
        <v>30</v>
      </c>
      <c r="DC80" s="35">
        <v>34</v>
      </c>
    </row>
    <row r="81" spans="1:107" ht="6.6" customHeight="1" x14ac:dyDescent="0.45">
      <c r="A81" s="383"/>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384"/>
      <c r="AO81" s="384"/>
      <c r="AP81" s="384"/>
      <c r="AQ81" s="384"/>
      <c r="AR81" s="384"/>
      <c r="AS81" s="384"/>
      <c r="AT81" s="384"/>
      <c r="AU81" s="384"/>
      <c r="AV81" s="384"/>
      <c r="AW81" s="384"/>
      <c r="AX81" s="384"/>
      <c r="AY81" s="384"/>
      <c r="AZ81" s="384"/>
      <c r="BA81" s="384"/>
      <c r="BB81" s="384"/>
      <c r="BC81" s="384"/>
      <c r="BD81" s="384"/>
      <c r="BE81" s="384"/>
      <c r="BF81" s="384"/>
      <c r="BG81" s="384"/>
      <c r="BH81" s="384"/>
      <c r="BI81" s="384"/>
      <c r="BJ81" s="384"/>
      <c r="BK81" s="384"/>
      <c r="BL81" s="384"/>
      <c r="BM81" s="384"/>
      <c r="BN81" s="384"/>
      <c r="BO81" s="384"/>
      <c r="BP81" s="384"/>
      <c r="BQ81" s="384"/>
      <c r="BR81" s="384"/>
      <c r="BS81" s="384"/>
      <c r="BT81" s="384"/>
      <c r="BU81" s="384"/>
      <c r="BV81" s="384"/>
      <c r="BW81" s="384"/>
      <c r="BX81" s="385"/>
    </row>
    <row r="82" spans="1:107" ht="6.6" customHeight="1" x14ac:dyDescent="0.45">
      <c r="A82" s="383"/>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384"/>
      <c r="AM82" s="384"/>
      <c r="AN82" s="384"/>
      <c r="AO82" s="384"/>
      <c r="AP82" s="384"/>
      <c r="AQ82" s="384"/>
      <c r="AR82" s="384"/>
      <c r="AS82" s="384"/>
      <c r="AT82" s="384"/>
      <c r="AU82" s="384"/>
      <c r="AV82" s="384"/>
      <c r="AW82" s="384"/>
      <c r="AX82" s="384"/>
      <c r="AY82" s="384"/>
      <c r="AZ82" s="384"/>
      <c r="BA82" s="384"/>
      <c r="BB82" s="384"/>
      <c r="BC82" s="384"/>
      <c r="BD82" s="384"/>
      <c r="BE82" s="384"/>
      <c r="BF82" s="384"/>
      <c r="BG82" s="384"/>
      <c r="BH82" s="384"/>
      <c r="BI82" s="384"/>
      <c r="BJ82" s="384"/>
      <c r="BK82" s="384"/>
      <c r="BL82" s="384"/>
      <c r="BM82" s="384"/>
      <c r="BN82" s="384"/>
      <c r="BO82" s="384"/>
      <c r="BP82" s="384"/>
      <c r="BQ82" s="384"/>
      <c r="BR82" s="384"/>
      <c r="BS82" s="384"/>
      <c r="BT82" s="384"/>
      <c r="BU82" s="384"/>
      <c r="BV82" s="384"/>
      <c r="BW82" s="384"/>
      <c r="BX82" s="385"/>
    </row>
    <row r="83" spans="1:107" ht="6.6" customHeight="1" x14ac:dyDescent="0.45">
      <c r="A83" s="383"/>
      <c r="B83" s="384"/>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384"/>
      <c r="AM83" s="384"/>
      <c r="AN83" s="384"/>
      <c r="AO83" s="384"/>
      <c r="AP83" s="384"/>
      <c r="AQ83" s="384"/>
      <c r="AR83" s="384"/>
      <c r="AS83" s="384"/>
      <c r="AT83" s="384"/>
      <c r="AU83" s="384"/>
      <c r="AV83" s="384"/>
      <c r="AW83" s="384"/>
      <c r="AX83" s="384"/>
      <c r="AY83" s="384"/>
      <c r="AZ83" s="384"/>
      <c r="BA83" s="384"/>
      <c r="BB83" s="384"/>
      <c r="BC83" s="384"/>
      <c r="BD83" s="384"/>
      <c r="BE83" s="384"/>
      <c r="BF83" s="384"/>
      <c r="BG83" s="384"/>
      <c r="BH83" s="384"/>
      <c r="BI83" s="384"/>
      <c r="BJ83" s="384"/>
      <c r="BK83" s="384"/>
      <c r="BL83" s="384"/>
      <c r="BM83" s="384"/>
      <c r="BN83" s="384"/>
      <c r="BO83" s="384"/>
      <c r="BP83" s="384"/>
      <c r="BQ83" s="384"/>
      <c r="BR83" s="384"/>
      <c r="BS83" s="384"/>
      <c r="BT83" s="384"/>
      <c r="BU83" s="384"/>
      <c r="BV83" s="384"/>
      <c r="BW83" s="384"/>
      <c r="BX83" s="385"/>
    </row>
    <row r="84" spans="1:107" ht="6.6" customHeight="1" x14ac:dyDescent="0.45">
      <c r="A84" s="383"/>
      <c r="B84" s="384"/>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384"/>
      <c r="AM84" s="384"/>
      <c r="AN84" s="384"/>
      <c r="AO84" s="384"/>
      <c r="AP84" s="384"/>
      <c r="AQ84" s="384"/>
      <c r="AR84" s="384"/>
      <c r="AS84" s="384"/>
      <c r="AT84" s="384"/>
      <c r="AU84" s="384"/>
      <c r="AV84" s="384"/>
      <c r="AW84" s="384"/>
      <c r="AX84" s="384"/>
      <c r="AY84" s="384"/>
      <c r="AZ84" s="384"/>
      <c r="BA84" s="384"/>
      <c r="BB84" s="384"/>
      <c r="BC84" s="384"/>
      <c r="BD84" s="384"/>
      <c r="BE84" s="384"/>
      <c r="BF84" s="384"/>
      <c r="BG84" s="384"/>
      <c r="BH84" s="384"/>
      <c r="BI84" s="384"/>
      <c r="BJ84" s="384"/>
      <c r="BK84" s="384"/>
      <c r="BL84" s="384"/>
      <c r="BM84" s="384"/>
      <c r="BN84" s="384"/>
      <c r="BO84" s="384"/>
      <c r="BP84" s="384"/>
      <c r="BQ84" s="384"/>
      <c r="BR84" s="384"/>
      <c r="BS84" s="384"/>
      <c r="BT84" s="384"/>
      <c r="BU84" s="384"/>
      <c r="BV84" s="384"/>
      <c r="BW84" s="384"/>
      <c r="BX84" s="385"/>
    </row>
    <row r="85" spans="1:107" ht="6.6" customHeight="1" x14ac:dyDescent="0.45">
      <c r="A85" s="383"/>
      <c r="B85" s="384"/>
      <c r="C85" s="384"/>
      <c r="D85" s="384"/>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384"/>
      <c r="AM85" s="384"/>
      <c r="AN85" s="384"/>
      <c r="AO85" s="384"/>
      <c r="AP85" s="384"/>
      <c r="AQ85" s="384"/>
      <c r="AR85" s="384"/>
      <c r="AS85" s="384"/>
      <c r="AT85" s="384"/>
      <c r="AU85" s="384"/>
      <c r="AV85" s="384"/>
      <c r="AW85" s="384"/>
      <c r="AX85" s="384"/>
      <c r="AY85" s="384"/>
      <c r="AZ85" s="384"/>
      <c r="BA85" s="384"/>
      <c r="BB85" s="384"/>
      <c r="BC85" s="384"/>
      <c r="BD85" s="384"/>
      <c r="BE85" s="384"/>
      <c r="BF85" s="384"/>
      <c r="BG85" s="384"/>
      <c r="BH85" s="384"/>
      <c r="BI85" s="384"/>
      <c r="BJ85" s="384"/>
      <c r="BK85" s="384"/>
      <c r="BL85" s="384"/>
      <c r="BM85" s="384"/>
      <c r="BN85" s="384"/>
      <c r="BO85" s="384"/>
      <c r="BP85" s="384"/>
      <c r="BQ85" s="384"/>
      <c r="BR85" s="384"/>
      <c r="BS85" s="384"/>
      <c r="BT85" s="384"/>
      <c r="BU85" s="384"/>
      <c r="BV85" s="384"/>
      <c r="BW85" s="384"/>
      <c r="BX85" s="385"/>
    </row>
    <row r="86" spans="1:107" ht="6.6" customHeight="1" x14ac:dyDescent="0.45">
      <c r="A86" s="383"/>
      <c r="B86" s="384"/>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84"/>
      <c r="AK86" s="384"/>
      <c r="AL86" s="384"/>
      <c r="AM86" s="384"/>
      <c r="AN86" s="384"/>
      <c r="AO86" s="384"/>
      <c r="AP86" s="384"/>
      <c r="AQ86" s="384"/>
      <c r="AR86" s="384"/>
      <c r="AS86" s="384"/>
      <c r="AT86" s="384"/>
      <c r="AU86" s="384"/>
      <c r="AV86" s="384"/>
      <c r="AW86" s="384"/>
      <c r="AX86" s="384"/>
      <c r="AY86" s="384"/>
      <c r="AZ86" s="384"/>
      <c r="BA86" s="384"/>
      <c r="BB86" s="384"/>
      <c r="BC86" s="384"/>
      <c r="BD86" s="384"/>
      <c r="BE86" s="384"/>
      <c r="BF86" s="384"/>
      <c r="BG86" s="384"/>
      <c r="BH86" s="384"/>
      <c r="BI86" s="384"/>
      <c r="BJ86" s="384"/>
      <c r="BK86" s="384"/>
      <c r="BL86" s="384"/>
      <c r="BM86" s="384"/>
      <c r="BN86" s="384"/>
      <c r="BO86" s="384"/>
      <c r="BP86" s="384"/>
      <c r="BQ86" s="384"/>
      <c r="BR86" s="384"/>
      <c r="BS86" s="384"/>
      <c r="BT86" s="384"/>
      <c r="BU86" s="384"/>
      <c r="BV86" s="384"/>
      <c r="BW86" s="384"/>
      <c r="BX86" s="385"/>
      <c r="BY86" s="35" t="s">
        <v>128</v>
      </c>
      <c r="BZ86" s="35" t="s">
        <v>91</v>
      </c>
      <c r="CG86" s="35" t="s">
        <v>92</v>
      </c>
      <c r="CM86" s="35" t="s">
        <v>93</v>
      </c>
      <c r="CN86" s="35" t="s">
        <v>93</v>
      </c>
      <c r="CT86" s="35" t="s">
        <v>94</v>
      </c>
      <c r="CU86" s="35" t="s">
        <v>94</v>
      </c>
      <c r="DB86" s="35" t="s">
        <v>95</v>
      </c>
      <c r="DC86" s="35">
        <v>36</v>
      </c>
    </row>
    <row r="87" spans="1:107" ht="6.6" customHeight="1" x14ac:dyDescent="0.45">
      <c r="A87" s="383"/>
      <c r="B87" s="384"/>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4"/>
      <c r="AH87" s="384"/>
      <c r="AI87" s="384"/>
      <c r="AJ87" s="384"/>
      <c r="AK87" s="384"/>
      <c r="AL87" s="384"/>
      <c r="AM87" s="384"/>
      <c r="AN87" s="384"/>
      <c r="AO87" s="384"/>
      <c r="AP87" s="384"/>
      <c r="AQ87" s="384"/>
      <c r="AR87" s="384"/>
      <c r="AS87" s="384"/>
      <c r="AT87" s="384"/>
      <c r="AU87" s="384"/>
      <c r="AV87" s="384"/>
      <c r="AW87" s="384"/>
      <c r="AX87" s="384"/>
      <c r="AY87" s="384"/>
      <c r="AZ87" s="384"/>
      <c r="BA87" s="384"/>
      <c r="BB87" s="384"/>
      <c r="BC87" s="384"/>
      <c r="BD87" s="384"/>
      <c r="BE87" s="384"/>
      <c r="BF87" s="384"/>
      <c r="BG87" s="384"/>
      <c r="BH87" s="384"/>
      <c r="BI87" s="384"/>
      <c r="BJ87" s="384"/>
      <c r="BK87" s="384"/>
      <c r="BL87" s="384"/>
      <c r="BM87" s="384"/>
      <c r="BN87" s="384"/>
      <c r="BO87" s="384"/>
      <c r="BP87" s="384"/>
      <c r="BQ87" s="384"/>
      <c r="BR87" s="384"/>
      <c r="BS87" s="384"/>
      <c r="BT87" s="384"/>
      <c r="BU87" s="384"/>
      <c r="BV87" s="384"/>
      <c r="BW87" s="384"/>
      <c r="BX87" s="385"/>
      <c r="BY87" s="35" t="s">
        <v>128</v>
      </c>
      <c r="BZ87" s="35" t="s">
        <v>91</v>
      </c>
      <c r="CG87" s="35" t="s">
        <v>92</v>
      </c>
      <c r="CM87" s="35" t="s">
        <v>93</v>
      </c>
      <c r="CN87" s="35" t="s">
        <v>93</v>
      </c>
      <c r="CT87" s="35" t="s">
        <v>94</v>
      </c>
      <c r="CU87" s="35" t="s">
        <v>94</v>
      </c>
      <c r="DB87" s="35" t="s">
        <v>95</v>
      </c>
    </row>
    <row r="88" spans="1:107" ht="6.6" customHeight="1" x14ac:dyDescent="0.45">
      <c r="A88" s="383"/>
      <c r="B88" s="384"/>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c r="AJ88" s="384"/>
      <c r="AK88" s="384"/>
      <c r="AL88" s="384"/>
      <c r="AM88" s="384"/>
      <c r="AN88" s="384"/>
      <c r="AO88" s="384"/>
      <c r="AP88" s="384"/>
      <c r="AQ88" s="384"/>
      <c r="AR88" s="384"/>
      <c r="AS88" s="384"/>
      <c r="AT88" s="384"/>
      <c r="AU88" s="384"/>
      <c r="AV88" s="384"/>
      <c r="AW88" s="384"/>
      <c r="AX88" s="384"/>
      <c r="AY88" s="384"/>
      <c r="AZ88" s="384"/>
      <c r="BA88" s="384"/>
      <c r="BB88" s="384"/>
      <c r="BC88" s="384"/>
      <c r="BD88" s="384"/>
      <c r="BE88" s="384"/>
      <c r="BF88" s="384"/>
      <c r="BG88" s="384"/>
      <c r="BH88" s="384"/>
      <c r="BI88" s="384"/>
      <c r="BJ88" s="384"/>
      <c r="BK88" s="384"/>
      <c r="BL88" s="384"/>
      <c r="BM88" s="384"/>
      <c r="BN88" s="384"/>
      <c r="BO88" s="384"/>
      <c r="BP88" s="384"/>
      <c r="BQ88" s="384"/>
      <c r="BR88" s="384"/>
      <c r="BS88" s="384"/>
      <c r="BT88" s="384"/>
      <c r="BU88" s="384"/>
      <c r="BV88" s="384"/>
      <c r="BW88" s="384"/>
      <c r="BX88" s="385"/>
      <c r="BY88" s="35" t="s">
        <v>128</v>
      </c>
      <c r="BZ88" s="35" t="s">
        <v>91</v>
      </c>
      <c r="CG88" s="35" t="s">
        <v>92</v>
      </c>
      <c r="CM88" s="35" t="s">
        <v>93</v>
      </c>
      <c r="CN88" s="35" t="s">
        <v>93</v>
      </c>
      <c r="CT88" s="35" t="s">
        <v>94</v>
      </c>
      <c r="CU88" s="35" t="s">
        <v>94</v>
      </c>
      <c r="DB88" s="35" t="s">
        <v>95</v>
      </c>
    </row>
    <row r="89" spans="1:107" ht="6.6" customHeight="1" x14ac:dyDescent="0.45">
      <c r="A89" s="383"/>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84"/>
      <c r="AO89" s="384"/>
      <c r="AP89" s="384"/>
      <c r="AQ89" s="384"/>
      <c r="AR89" s="384"/>
      <c r="AS89" s="384"/>
      <c r="AT89" s="384"/>
      <c r="AU89" s="384"/>
      <c r="AV89" s="384"/>
      <c r="AW89" s="384"/>
      <c r="AX89" s="384"/>
      <c r="AY89" s="384"/>
      <c r="AZ89" s="384"/>
      <c r="BA89" s="384"/>
      <c r="BB89" s="384"/>
      <c r="BC89" s="384"/>
      <c r="BD89" s="384"/>
      <c r="BE89" s="384"/>
      <c r="BF89" s="384"/>
      <c r="BG89" s="384"/>
      <c r="BH89" s="384"/>
      <c r="BI89" s="384"/>
      <c r="BJ89" s="384"/>
      <c r="BK89" s="384"/>
      <c r="BL89" s="384"/>
      <c r="BM89" s="384"/>
      <c r="BN89" s="384"/>
      <c r="BO89" s="384"/>
      <c r="BP89" s="384"/>
      <c r="BQ89" s="384"/>
      <c r="BR89" s="384"/>
      <c r="BS89" s="384"/>
      <c r="BT89" s="384"/>
      <c r="BU89" s="384"/>
      <c r="BV89" s="384"/>
      <c r="BW89" s="384"/>
      <c r="BX89" s="385"/>
      <c r="BY89" s="35" t="s">
        <v>128</v>
      </c>
      <c r="BZ89" s="35" t="s">
        <v>91</v>
      </c>
      <c r="CG89" s="35" t="s">
        <v>92</v>
      </c>
      <c r="CM89" s="35" t="s">
        <v>93</v>
      </c>
      <c r="CN89" s="35" t="s">
        <v>93</v>
      </c>
      <c r="CT89" s="35" t="s">
        <v>94</v>
      </c>
      <c r="CU89" s="35" t="s">
        <v>94</v>
      </c>
      <c r="DB89" s="35" t="s">
        <v>95</v>
      </c>
      <c r="DC89" s="35">
        <v>37</v>
      </c>
    </row>
    <row r="90" spans="1:107" ht="6.6" customHeight="1" x14ac:dyDescent="0.45">
      <c r="A90" s="383"/>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384"/>
      <c r="AO90" s="384"/>
      <c r="AP90" s="384"/>
      <c r="AQ90" s="384"/>
      <c r="AR90" s="384"/>
      <c r="AS90" s="384"/>
      <c r="AT90" s="384"/>
      <c r="AU90" s="384"/>
      <c r="AV90" s="384"/>
      <c r="AW90" s="384"/>
      <c r="AX90" s="384"/>
      <c r="AY90" s="384"/>
      <c r="AZ90" s="384"/>
      <c r="BA90" s="384"/>
      <c r="BB90" s="384"/>
      <c r="BC90" s="384"/>
      <c r="BD90" s="384"/>
      <c r="BE90" s="384"/>
      <c r="BF90" s="384"/>
      <c r="BG90" s="384"/>
      <c r="BH90" s="384"/>
      <c r="BI90" s="384"/>
      <c r="BJ90" s="384"/>
      <c r="BK90" s="384"/>
      <c r="BL90" s="384"/>
      <c r="BM90" s="384"/>
      <c r="BN90" s="384"/>
      <c r="BO90" s="384"/>
      <c r="BP90" s="384"/>
      <c r="BQ90" s="384"/>
      <c r="BR90" s="384"/>
      <c r="BS90" s="384"/>
      <c r="BT90" s="384"/>
      <c r="BU90" s="384"/>
      <c r="BV90" s="384"/>
      <c r="BW90" s="384"/>
      <c r="BX90" s="385"/>
      <c r="BY90" s="35" t="s">
        <v>128</v>
      </c>
      <c r="BZ90" s="35" t="s">
        <v>91</v>
      </c>
      <c r="CG90" s="35" t="s">
        <v>92</v>
      </c>
      <c r="CM90" s="35" t="s">
        <v>93</v>
      </c>
      <c r="CN90" s="35" t="s">
        <v>93</v>
      </c>
      <c r="CT90" s="35" t="s">
        <v>94</v>
      </c>
      <c r="CU90" s="35" t="s">
        <v>94</v>
      </c>
      <c r="DB90" s="35" t="s">
        <v>95</v>
      </c>
    </row>
    <row r="91" spans="1:107" ht="6.6" customHeight="1" x14ac:dyDescent="0.45">
      <c r="A91" s="383"/>
      <c r="B91" s="384"/>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c r="AP91" s="384"/>
      <c r="AQ91" s="384"/>
      <c r="AR91" s="384"/>
      <c r="AS91" s="384"/>
      <c r="AT91" s="384"/>
      <c r="AU91" s="384"/>
      <c r="AV91" s="384"/>
      <c r="AW91" s="384"/>
      <c r="AX91" s="384"/>
      <c r="AY91" s="384"/>
      <c r="AZ91" s="384"/>
      <c r="BA91" s="384"/>
      <c r="BB91" s="384"/>
      <c r="BC91" s="384"/>
      <c r="BD91" s="384"/>
      <c r="BE91" s="384"/>
      <c r="BF91" s="384"/>
      <c r="BG91" s="384"/>
      <c r="BH91" s="384"/>
      <c r="BI91" s="384"/>
      <c r="BJ91" s="384"/>
      <c r="BK91" s="384"/>
      <c r="BL91" s="384"/>
      <c r="BM91" s="384"/>
      <c r="BN91" s="384"/>
      <c r="BO91" s="384"/>
      <c r="BP91" s="384"/>
      <c r="BQ91" s="384"/>
      <c r="BR91" s="384"/>
      <c r="BS91" s="384"/>
      <c r="BT91" s="384"/>
      <c r="BU91" s="384"/>
      <c r="BV91" s="384"/>
      <c r="BW91" s="384"/>
      <c r="BX91" s="385"/>
      <c r="BY91" s="35" t="s">
        <v>128</v>
      </c>
      <c r="BZ91" s="35" t="s">
        <v>91</v>
      </c>
      <c r="CG91" s="35" t="s">
        <v>92</v>
      </c>
      <c r="CM91" s="35" t="s">
        <v>93</v>
      </c>
      <c r="CN91" s="35" t="s">
        <v>93</v>
      </c>
      <c r="CT91" s="35" t="s">
        <v>94</v>
      </c>
      <c r="CU91" s="35" t="s">
        <v>94</v>
      </c>
      <c r="DB91" s="35" t="s">
        <v>95</v>
      </c>
    </row>
    <row r="92" spans="1:107" ht="6.6" customHeight="1" x14ac:dyDescent="0.45">
      <c r="A92" s="383"/>
      <c r="B92" s="384"/>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c r="AX92" s="384"/>
      <c r="AY92" s="384"/>
      <c r="AZ92" s="384"/>
      <c r="BA92" s="384"/>
      <c r="BB92" s="384"/>
      <c r="BC92" s="384"/>
      <c r="BD92" s="384"/>
      <c r="BE92" s="384"/>
      <c r="BF92" s="384"/>
      <c r="BG92" s="384"/>
      <c r="BH92" s="384"/>
      <c r="BI92" s="384"/>
      <c r="BJ92" s="384"/>
      <c r="BK92" s="384"/>
      <c r="BL92" s="384"/>
      <c r="BM92" s="384"/>
      <c r="BN92" s="384"/>
      <c r="BO92" s="384"/>
      <c r="BP92" s="384"/>
      <c r="BQ92" s="384"/>
      <c r="BR92" s="384"/>
      <c r="BS92" s="384"/>
      <c r="BT92" s="384"/>
      <c r="BU92" s="384"/>
      <c r="BV92" s="384"/>
      <c r="BW92" s="384"/>
      <c r="BX92" s="385"/>
      <c r="BY92" s="35" t="s">
        <v>128</v>
      </c>
      <c r="BZ92" s="35" t="s">
        <v>91</v>
      </c>
      <c r="CG92" s="35" t="s">
        <v>92</v>
      </c>
      <c r="CM92" s="35" t="s">
        <v>93</v>
      </c>
      <c r="CN92" s="35" t="s">
        <v>93</v>
      </c>
      <c r="CT92" s="35" t="s">
        <v>94</v>
      </c>
      <c r="CU92" s="35" t="s">
        <v>94</v>
      </c>
      <c r="DB92" s="35" t="s">
        <v>95</v>
      </c>
      <c r="DC92" s="35">
        <v>38</v>
      </c>
    </row>
    <row r="93" spans="1:107" ht="6.6" customHeight="1" x14ac:dyDescent="0.45">
      <c r="A93" s="383"/>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c r="AW93" s="384"/>
      <c r="AX93" s="384"/>
      <c r="AY93" s="384"/>
      <c r="AZ93" s="384"/>
      <c r="BA93" s="384"/>
      <c r="BB93" s="384"/>
      <c r="BC93" s="384"/>
      <c r="BD93" s="384"/>
      <c r="BE93" s="384"/>
      <c r="BF93" s="384"/>
      <c r="BG93" s="384"/>
      <c r="BH93" s="384"/>
      <c r="BI93" s="384"/>
      <c r="BJ93" s="384"/>
      <c r="BK93" s="384"/>
      <c r="BL93" s="384"/>
      <c r="BM93" s="384"/>
      <c r="BN93" s="384"/>
      <c r="BO93" s="384"/>
      <c r="BP93" s="384"/>
      <c r="BQ93" s="384"/>
      <c r="BR93" s="384"/>
      <c r="BS93" s="384"/>
      <c r="BT93" s="384"/>
      <c r="BU93" s="384"/>
      <c r="BV93" s="384"/>
      <c r="BW93" s="384"/>
      <c r="BX93" s="385"/>
    </row>
    <row r="94" spans="1:107" ht="6.6" customHeight="1" x14ac:dyDescent="0.45">
      <c r="A94" s="383"/>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384"/>
      <c r="AQ94" s="384"/>
      <c r="AR94" s="384"/>
      <c r="AS94" s="384"/>
      <c r="AT94" s="384"/>
      <c r="AU94" s="384"/>
      <c r="AV94" s="384"/>
      <c r="AW94" s="384"/>
      <c r="AX94" s="384"/>
      <c r="AY94" s="384"/>
      <c r="AZ94" s="384"/>
      <c r="BA94" s="384"/>
      <c r="BB94" s="384"/>
      <c r="BC94" s="384"/>
      <c r="BD94" s="384"/>
      <c r="BE94" s="384"/>
      <c r="BF94" s="384"/>
      <c r="BG94" s="384"/>
      <c r="BH94" s="384"/>
      <c r="BI94" s="384"/>
      <c r="BJ94" s="384"/>
      <c r="BK94" s="384"/>
      <c r="BL94" s="384"/>
      <c r="BM94" s="384"/>
      <c r="BN94" s="384"/>
      <c r="BO94" s="384"/>
      <c r="BP94" s="384"/>
      <c r="BQ94" s="384"/>
      <c r="BR94" s="384"/>
      <c r="BS94" s="384"/>
      <c r="BT94" s="384"/>
      <c r="BU94" s="384"/>
      <c r="BV94" s="384"/>
      <c r="BW94" s="384"/>
      <c r="BX94" s="385"/>
    </row>
    <row r="95" spans="1:107" ht="6.6" customHeight="1" x14ac:dyDescent="0.45">
      <c r="A95" s="383"/>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c r="AW95" s="384"/>
      <c r="AX95" s="384"/>
      <c r="AY95" s="384"/>
      <c r="AZ95" s="384"/>
      <c r="BA95" s="384"/>
      <c r="BB95" s="384"/>
      <c r="BC95" s="384"/>
      <c r="BD95" s="384"/>
      <c r="BE95" s="384"/>
      <c r="BF95" s="384"/>
      <c r="BG95" s="384"/>
      <c r="BH95" s="384"/>
      <c r="BI95" s="384"/>
      <c r="BJ95" s="384"/>
      <c r="BK95" s="384"/>
      <c r="BL95" s="384"/>
      <c r="BM95" s="384"/>
      <c r="BN95" s="384"/>
      <c r="BO95" s="384"/>
      <c r="BP95" s="384"/>
      <c r="BQ95" s="384"/>
      <c r="BR95" s="384"/>
      <c r="BS95" s="384"/>
      <c r="BT95" s="384"/>
      <c r="BU95" s="384"/>
      <c r="BV95" s="384"/>
      <c r="BW95" s="384"/>
      <c r="BX95" s="385"/>
    </row>
    <row r="96" spans="1:107" ht="6.6" customHeight="1" x14ac:dyDescent="0.45">
      <c r="A96" s="383"/>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c r="AN96" s="384"/>
      <c r="AO96" s="384"/>
      <c r="AP96" s="384"/>
      <c r="AQ96" s="384"/>
      <c r="AR96" s="384"/>
      <c r="AS96" s="384"/>
      <c r="AT96" s="384"/>
      <c r="AU96" s="384"/>
      <c r="AV96" s="384"/>
      <c r="AW96" s="384"/>
      <c r="AX96" s="384"/>
      <c r="AY96" s="384"/>
      <c r="AZ96" s="384"/>
      <c r="BA96" s="384"/>
      <c r="BB96" s="384"/>
      <c r="BC96" s="384"/>
      <c r="BD96" s="384"/>
      <c r="BE96" s="384"/>
      <c r="BF96" s="384"/>
      <c r="BG96" s="384"/>
      <c r="BH96" s="384"/>
      <c r="BI96" s="384"/>
      <c r="BJ96" s="384"/>
      <c r="BK96" s="384"/>
      <c r="BL96" s="384"/>
      <c r="BM96" s="384"/>
      <c r="BN96" s="384"/>
      <c r="BO96" s="384"/>
      <c r="BP96" s="384"/>
      <c r="BQ96" s="384"/>
      <c r="BR96" s="384"/>
      <c r="BS96" s="384"/>
      <c r="BT96" s="384"/>
      <c r="BU96" s="384"/>
      <c r="BV96" s="384"/>
      <c r="BW96" s="384"/>
      <c r="BX96" s="385"/>
    </row>
    <row r="97" spans="1:76" ht="6.6" customHeight="1" x14ac:dyDescent="0.45">
      <c r="A97" s="383"/>
      <c r="B97" s="384"/>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c r="AC97" s="384"/>
      <c r="AD97" s="384"/>
      <c r="AE97" s="384"/>
      <c r="AF97" s="384"/>
      <c r="AG97" s="384"/>
      <c r="AH97" s="384"/>
      <c r="AI97" s="384"/>
      <c r="AJ97" s="384"/>
      <c r="AK97" s="384"/>
      <c r="AL97" s="384"/>
      <c r="AM97" s="384"/>
      <c r="AN97" s="384"/>
      <c r="AO97" s="384"/>
      <c r="AP97" s="384"/>
      <c r="AQ97" s="384"/>
      <c r="AR97" s="384"/>
      <c r="AS97" s="384"/>
      <c r="AT97" s="384"/>
      <c r="AU97" s="384"/>
      <c r="AV97" s="384"/>
      <c r="AW97" s="384"/>
      <c r="AX97" s="384"/>
      <c r="AY97" s="384"/>
      <c r="AZ97" s="384"/>
      <c r="BA97" s="384"/>
      <c r="BB97" s="384"/>
      <c r="BC97" s="384"/>
      <c r="BD97" s="384"/>
      <c r="BE97" s="384"/>
      <c r="BF97" s="384"/>
      <c r="BG97" s="384"/>
      <c r="BH97" s="384"/>
      <c r="BI97" s="384"/>
      <c r="BJ97" s="384"/>
      <c r="BK97" s="384"/>
      <c r="BL97" s="384"/>
      <c r="BM97" s="384"/>
      <c r="BN97" s="384"/>
      <c r="BO97" s="384"/>
      <c r="BP97" s="384"/>
      <c r="BQ97" s="384"/>
      <c r="BR97" s="384"/>
      <c r="BS97" s="384"/>
      <c r="BT97" s="384"/>
      <c r="BU97" s="384"/>
      <c r="BV97" s="384"/>
      <c r="BW97" s="384"/>
      <c r="BX97" s="385"/>
    </row>
    <row r="98" spans="1:76" ht="6.6" customHeight="1" x14ac:dyDescent="0.45">
      <c r="A98" s="383"/>
      <c r="B98" s="384"/>
      <c r="C98" s="384"/>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4"/>
      <c r="AG98" s="384"/>
      <c r="AH98" s="384"/>
      <c r="AI98" s="384"/>
      <c r="AJ98" s="384"/>
      <c r="AK98" s="384"/>
      <c r="AL98" s="384"/>
      <c r="AM98" s="384"/>
      <c r="AN98" s="384"/>
      <c r="AO98" s="384"/>
      <c r="AP98" s="384"/>
      <c r="AQ98" s="384"/>
      <c r="AR98" s="384"/>
      <c r="AS98" s="384"/>
      <c r="AT98" s="384"/>
      <c r="AU98" s="384"/>
      <c r="AV98" s="384"/>
      <c r="AW98" s="384"/>
      <c r="AX98" s="384"/>
      <c r="AY98" s="384"/>
      <c r="AZ98" s="384"/>
      <c r="BA98" s="384"/>
      <c r="BB98" s="384"/>
      <c r="BC98" s="384"/>
      <c r="BD98" s="384"/>
      <c r="BE98" s="384"/>
      <c r="BF98" s="384"/>
      <c r="BG98" s="384"/>
      <c r="BH98" s="384"/>
      <c r="BI98" s="384"/>
      <c r="BJ98" s="384"/>
      <c r="BK98" s="384"/>
      <c r="BL98" s="384"/>
      <c r="BM98" s="384"/>
      <c r="BN98" s="384"/>
      <c r="BO98" s="384"/>
      <c r="BP98" s="384"/>
      <c r="BQ98" s="384"/>
      <c r="BR98" s="384"/>
      <c r="BS98" s="384"/>
      <c r="BT98" s="384"/>
      <c r="BU98" s="384"/>
      <c r="BV98" s="384"/>
      <c r="BW98" s="384"/>
      <c r="BX98" s="385"/>
    </row>
    <row r="99" spans="1:76" ht="6.6" customHeight="1" x14ac:dyDescent="0.45">
      <c r="A99" s="383"/>
      <c r="B99" s="384"/>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4"/>
      <c r="AG99" s="384"/>
      <c r="AH99" s="384"/>
      <c r="AI99" s="384"/>
      <c r="AJ99" s="384"/>
      <c r="AK99" s="384"/>
      <c r="AL99" s="384"/>
      <c r="AM99" s="384"/>
      <c r="AN99" s="384"/>
      <c r="AO99" s="384"/>
      <c r="AP99" s="384"/>
      <c r="AQ99" s="384"/>
      <c r="AR99" s="384"/>
      <c r="AS99" s="384"/>
      <c r="AT99" s="384"/>
      <c r="AU99" s="384"/>
      <c r="AV99" s="384"/>
      <c r="AW99" s="384"/>
      <c r="AX99" s="384"/>
      <c r="AY99" s="384"/>
      <c r="AZ99" s="384"/>
      <c r="BA99" s="384"/>
      <c r="BB99" s="384"/>
      <c r="BC99" s="384"/>
      <c r="BD99" s="384"/>
      <c r="BE99" s="384"/>
      <c r="BF99" s="384"/>
      <c r="BG99" s="384"/>
      <c r="BH99" s="384"/>
      <c r="BI99" s="384"/>
      <c r="BJ99" s="384"/>
      <c r="BK99" s="384"/>
      <c r="BL99" s="384"/>
      <c r="BM99" s="384"/>
      <c r="BN99" s="384"/>
      <c r="BO99" s="384"/>
      <c r="BP99" s="384"/>
      <c r="BQ99" s="384"/>
      <c r="BR99" s="384"/>
      <c r="BS99" s="384"/>
      <c r="BT99" s="384"/>
      <c r="BU99" s="384"/>
      <c r="BV99" s="384"/>
      <c r="BW99" s="384"/>
      <c r="BX99" s="385"/>
    </row>
    <row r="100" spans="1:76" ht="6.6" customHeight="1" x14ac:dyDescent="0.45">
      <c r="A100" s="383"/>
      <c r="B100" s="384"/>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385"/>
    </row>
    <row r="101" spans="1:76" ht="6.6" customHeight="1" x14ac:dyDescent="0.45">
      <c r="A101" s="383"/>
      <c r="B101" s="384"/>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c r="AC101" s="384"/>
      <c r="AD101" s="384"/>
      <c r="AE101" s="384"/>
      <c r="AF101" s="384"/>
      <c r="AG101" s="384"/>
      <c r="AH101" s="384"/>
      <c r="AI101" s="384"/>
      <c r="AJ101" s="384"/>
      <c r="AK101" s="384"/>
      <c r="AL101" s="384"/>
      <c r="AM101" s="384"/>
      <c r="AN101" s="384"/>
      <c r="AO101" s="384"/>
      <c r="AP101" s="384"/>
      <c r="AQ101" s="384"/>
      <c r="AR101" s="384"/>
      <c r="AS101" s="384"/>
      <c r="AT101" s="384"/>
      <c r="AU101" s="384"/>
      <c r="AV101" s="384"/>
      <c r="AW101" s="384"/>
      <c r="AX101" s="384"/>
      <c r="AY101" s="384"/>
      <c r="AZ101" s="384"/>
      <c r="BA101" s="384"/>
      <c r="BB101" s="384"/>
      <c r="BC101" s="384"/>
      <c r="BD101" s="384"/>
      <c r="BE101" s="384"/>
      <c r="BF101" s="384"/>
      <c r="BG101" s="384"/>
      <c r="BH101" s="384"/>
      <c r="BI101" s="384"/>
      <c r="BJ101" s="384"/>
      <c r="BK101" s="384"/>
      <c r="BL101" s="384"/>
      <c r="BM101" s="384"/>
      <c r="BN101" s="384"/>
      <c r="BO101" s="384"/>
      <c r="BP101" s="384"/>
      <c r="BQ101" s="384"/>
      <c r="BR101" s="384"/>
      <c r="BS101" s="384"/>
      <c r="BT101" s="384"/>
      <c r="BU101" s="384"/>
      <c r="BV101" s="384"/>
      <c r="BW101" s="384"/>
      <c r="BX101" s="385"/>
    </row>
    <row r="102" spans="1:76" ht="6.6" customHeight="1" x14ac:dyDescent="0.45">
      <c r="A102" s="383"/>
      <c r="B102" s="384"/>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c r="AV102" s="384"/>
      <c r="AW102" s="384"/>
      <c r="AX102" s="384"/>
      <c r="AY102" s="384"/>
      <c r="AZ102" s="384"/>
      <c r="BA102" s="384"/>
      <c r="BB102" s="384"/>
      <c r="BC102" s="384"/>
      <c r="BD102" s="384"/>
      <c r="BE102" s="384"/>
      <c r="BF102" s="384"/>
      <c r="BG102" s="384"/>
      <c r="BH102" s="384"/>
      <c r="BI102" s="384"/>
      <c r="BJ102" s="384"/>
      <c r="BK102" s="384"/>
      <c r="BL102" s="384"/>
      <c r="BM102" s="384"/>
      <c r="BN102" s="384"/>
      <c r="BO102" s="384"/>
      <c r="BP102" s="384"/>
      <c r="BQ102" s="384"/>
      <c r="BR102" s="384"/>
      <c r="BS102" s="384"/>
      <c r="BT102" s="384"/>
      <c r="BU102" s="384"/>
      <c r="BV102" s="384"/>
      <c r="BW102" s="384"/>
      <c r="BX102" s="385"/>
    </row>
    <row r="103" spans="1:76" ht="6.6" customHeight="1" x14ac:dyDescent="0.45">
      <c r="A103" s="383"/>
      <c r="B103" s="384"/>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4"/>
      <c r="AG103" s="384"/>
      <c r="AH103" s="384"/>
      <c r="AI103" s="384"/>
      <c r="AJ103" s="384"/>
      <c r="AK103" s="384"/>
      <c r="AL103" s="384"/>
      <c r="AM103" s="384"/>
      <c r="AN103" s="384"/>
      <c r="AO103" s="384"/>
      <c r="AP103" s="384"/>
      <c r="AQ103" s="384"/>
      <c r="AR103" s="384"/>
      <c r="AS103" s="384"/>
      <c r="AT103" s="384"/>
      <c r="AU103" s="384"/>
      <c r="AV103" s="384"/>
      <c r="AW103" s="384"/>
      <c r="AX103" s="384"/>
      <c r="AY103" s="384"/>
      <c r="AZ103" s="384"/>
      <c r="BA103" s="384"/>
      <c r="BB103" s="384"/>
      <c r="BC103" s="384"/>
      <c r="BD103" s="384"/>
      <c r="BE103" s="384"/>
      <c r="BF103" s="384"/>
      <c r="BG103" s="384"/>
      <c r="BH103" s="384"/>
      <c r="BI103" s="384"/>
      <c r="BJ103" s="384"/>
      <c r="BK103" s="384"/>
      <c r="BL103" s="384"/>
      <c r="BM103" s="384"/>
      <c r="BN103" s="384"/>
      <c r="BO103" s="384"/>
      <c r="BP103" s="384"/>
      <c r="BQ103" s="384"/>
      <c r="BR103" s="384"/>
      <c r="BS103" s="384"/>
      <c r="BT103" s="384"/>
      <c r="BU103" s="384"/>
      <c r="BV103" s="384"/>
      <c r="BW103" s="384"/>
      <c r="BX103" s="385"/>
    </row>
    <row r="104" spans="1:76" ht="6.6" customHeight="1" x14ac:dyDescent="0.45">
      <c r="A104" s="383"/>
      <c r="B104" s="384"/>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c r="AK104" s="384"/>
      <c r="AL104" s="384"/>
      <c r="AM104" s="384"/>
      <c r="AN104" s="384"/>
      <c r="AO104" s="384"/>
      <c r="AP104" s="384"/>
      <c r="AQ104" s="384"/>
      <c r="AR104" s="384"/>
      <c r="AS104" s="384"/>
      <c r="AT104" s="384"/>
      <c r="AU104" s="384"/>
      <c r="AV104" s="384"/>
      <c r="AW104" s="384"/>
      <c r="AX104" s="384"/>
      <c r="AY104" s="384"/>
      <c r="AZ104" s="384"/>
      <c r="BA104" s="384"/>
      <c r="BB104" s="384"/>
      <c r="BC104" s="384"/>
      <c r="BD104" s="384"/>
      <c r="BE104" s="384"/>
      <c r="BF104" s="384"/>
      <c r="BG104" s="384"/>
      <c r="BH104" s="384"/>
      <c r="BI104" s="384"/>
      <c r="BJ104" s="384"/>
      <c r="BK104" s="384"/>
      <c r="BL104" s="384"/>
      <c r="BM104" s="384"/>
      <c r="BN104" s="384"/>
      <c r="BO104" s="384"/>
      <c r="BP104" s="384"/>
      <c r="BQ104" s="384"/>
      <c r="BR104" s="384"/>
      <c r="BS104" s="384"/>
      <c r="BT104" s="384"/>
      <c r="BU104" s="384"/>
      <c r="BV104" s="384"/>
      <c r="BW104" s="384"/>
      <c r="BX104" s="385"/>
    </row>
    <row r="105" spans="1:76" ht="6.6" customHeight="1" x14ac:dyDescent="0.45">
      <c r="A105" s="383"/>
      <c r="B105" s="384"/>
      <c r="C105" s="384"/>
      <c r="D105" s="384"/>
      <c r="E105" s="384"/>
      <c r="F105" s="384"/>
      <c r="G105" s="384"/>
      <c r="H105" s="384"/>
      <c r="I105" s="384"/>
      <c r="J105" s="384"/>
      <c r="K105" s="384"/>
      <c r="L105" s="384"/>
      <c r="M105" s="384"/>
      <c r="N105" s="384"/>
      <c r="O105" s="384"/>
      <c r="P105" s="384"/>
      <c r="Q105" s="384"/>
      <c r="R105" s="384"/>
      <c r="S105" s="384"/>
      <c r="T105" s="384"/>
      <c r="U105" s="384"/>
      <c r="V105" s="384"/>
      <c r="W105" s="384"/>
      <c r="X105" s="384"/>
      <c r="Y105" s="384"/>
      <c r="Z105" s="384"/>
      <c r="AA105" s="384"/>
      <c r="AB105" s="384"/>
      <c r="AC105" s="384"/>
      <c r="AD105" s="384"/>
      <c r="AE105" s="384"/>
      <c r="AF105" s="384"/>
      <c r="AG105" s="384"/>
      <c r="AH105" s="384"/>
      <c r="AI105" s="384"/>
      <c r="AJ105" s="384"/>
      <c r="AK105" s="384"/>
      <c r="AL105" s="384"/>
      <c r="AM105" s="384"/>
      <c r="AN105" s="384"/>
      <c r="AO105" s="384"/>
      <c r="AP105" s="384"/>
      <c r="AQ105" s="384"/>
      <c r="AR105" s="384"/>
      <c r="AS105" s="384"/>
      <c r="AT105" s="384"/>
      <c r="AU105" s="384"/>
      <c r="AV105" s="384"/>
      <c r="AW105" s="384"/>
      <c r="AX105" s="384"/>
      <c r="AY105" s="384"/>
      <c r="AZ105" s="384"/>
      <c r="BA105" s="384"/>
      <c r="BB105" s="384"/>
      <c r="BC105" s="384"/>
      <c r="BD105" s="384"/>
      <c r="BE105" s="384"/>
      <c r="BF105" s="384"/>
      <c r="BG105" s="384"/>
      <c r="BH105" s="384"/>
      <c r="BI105" s="384"/>
      <c r="BJ105" s="384"/>
      <c r="BK105" s="384"/>
      <c r="BL105" s="384"/>
      <c r="BM105" s="384"/>
      <c r="BN105" s="384"/>
      <c r="BO105" s="384"/>
      <c r="BP105" s="384"/>
      <c r="BQ105" s="384"/>
      <c r="BR105" s="384"/>
      <c r="BS105" s="384"/>
      <c r="BT105" s="384"/>
      <c r="BU105" s="384"/>
      <c r="BV105" s="384"/>
      <c r="BW105" s="384"/>
      <c r="BX105" s="385"/>
    </row>
    <row r="106" spans="1:76" ht="6.6" customHeight="1" x14ac:dyDescent="0.45">
      <c r="A106" s="383"/>
      <c r="B106" s="384"/>
      <c r="C106" s="384"/>
      <c r="D106" s="384"/>
      <c r="E106" s="384"/>
      <c r="F106" s="384"/>
      <c r="G106" s="384"/>
      <c r="H106" s="384"/>
      <c r="I106" s="384"/>
      <c r="J106" s="384"/>
      <c r="K106" s="384"/>
      <c r="L106" s="384"/>
      <c r="M106" s="384"/>
      <c r="N106" s="384"/>
      <c r="O106" s="384"/>
      <c r="P106" s="384"/>
      <c r="Q106" s="384"/>
      <c r="R106" s="384"/>
      <c r="S106" s="384"/>
      <c r="T106" s="384"/>
      <c r="U106" s="384"/>
      <c r="V106" s="384"/>
      <c r="W106" s="384"/>
      <c r="X106" s="384"/>
      <c r="Y106" s="384"/>
      <c r="Z106" s="384"/>
      <c r="AA106" s="384"/>
      <c r="AB106" s="384"/>
      <c r="AC106" s="384"/>
      <c r="AD106" s="384"/>
      <c r="AE106" s="384"/>
      <c r="AF106" s="384"/>
      <c r="AG106" s="384"/>
      <c r="AH106" s="384"/>
      <c r="AI106" s="384"/>
      <c r="AJ106" s="384"/>
      <c r="AK106" s="384"/>
      <c r="AL106" s="384"/>
      <c r="AM106" s="384"/>
      <c r="AN106" s="384"/>
      <c r="AO106" s="384"/>
      <c r="AP106" s="384"/>
      <c r="AQ106" s="384"/>
      <c r="AR106" s="384"/>
      <c r="AS106" s="384"/>
      <c r="AT106" s="384"/>
      <c r="AU106" s="384"/>
      <c r="AV106" s="384"/>
      <c r="AW106" s="384"/>
      <c r="AX106" s="384"/>
      <c r="AY106" s="384"/>
      <c r="AZ106" s="384"/>
      <c r="BA106" s="384"/>
      <c r="BB106" s="384"/>
      <c r="BC106" s="384"/>
      <c r="BD106" s="384"/>
      <c r="BE106" s="384"/>
      <c r="BF106" s="384"/>
      <c r="BG106" s="384"/>
      <c r="BH106" s="384"/>
      <c r="BI106" s="384"/>
      <c r="BJ106" s="384"/>
      <c r="BK106" s="384"/>
      <c r="BL106" s="384"/>
      <c r="BM106" s="384"/>
      <c r="BN106" s="384"/>
      <c r="BO106" s="384"/>
      <c r="BP106" s="384"/>
      <c r="BQ106" s="384"/>
      <c r="BR106" s="384"/>
      <c r="BS106" s="384"/>
      <c r="BT106" s="384"/>
      <c r="BU106" s="384"/>
      <c r="BV106" s="384"/>
      <c r="BW106" s="384"/>
      <c r="BX106" s="385"/>
    </row>
    <row r="107" spans="1:76" ht="6.6" customHeight="1" x14ac:dyDescent="0.45">
      <c r="A107" s="383"/>
      <c r="B107" s="384"/>
      <c r="C107" s="384"/>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384"/>
      <c r="AC107" s="384"/>
      <c r="AD107" s="384"/>
      <c r="AE107" s="384"/>
      <c r="AF107" s="384"/>
      <c r="AG107" s="384"/>
      <c r="AH107" s="384"/>
      <c r="AI107" s="384"/>
      <c r="AJ107" s="384"/>
      <c r="AK107" s="384"/>
      <c r="AL107" s="384"/>
      <c r="AM107" s="384"/>
      <c r="AN107" s="384"/>
      <c r="AO107" s="384"/>
      <c r="AP107" s="384"/>
      <c r="AQ107" s="384"/>
      <c r="AR107" s="384"/>
      <c r="AS107" s="384"/>
      <c r="AT107" s="384"/>
      <c r="AU107" s="384"/>
      <c r="AV107" s="384"/>
      <c r="AW107" s="384"/>
      <c r="AX107" s="384"/>
      <c r="AY107" s="384"/>
      <c r="AZ107" s="384"/>
      <c r="BA107" s="384"/>
      <c r="BB107" s="384"/>
      <c r="BC107" s="384"/>
      <c r="BD107" s="384"/>
      <c r="BE107" s="384"/>
      <c r="BF107" s="384"/>
      <c r="BG107" s="384"/>
      <c r="BH107" s="384"/>
      <c r="BI107" s="384"/>
      <c r="BJ107" s="384"/>
      <c r="BK107" s="384"/>
      <c r="BL107" s="384"/>
      <c r="BM107" s="384"/>
      <c r="BN107" s="384"/>
      <c r="BO107" s="384"/>
      <c r="BP107" s="384"/>
      <c r="BQ107" s="384"/>
      <c r="BR107" s="384"/>
      <c r="BS107" s="384"/>
      <c r="BT107" s="384"/>
      <c r="BU107" s="384"/>
      <c r="BV107" s="384"/>
      <c r="BW107" s="384"/>
      <c r="BX107" s="385"/>
    </row>
    <row r="108" spans="1:76" ht="6.6" customHeight="1" x14ac:dyDescent="0.45">
      <c r="A108" s="383"/>
      <c r="B108" s="384"/>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384"/>
      <c r="AC108" s="384"/>
      <c r="AD108" s="384"/>
      <c r="AE108" s="384"/>
      <c r="AF108" s="384"/>
      <c r="AG108" s="384"/>
      <c r="AH108" s="384"/>
      <c r="AI108" s="384"/>
      <c r="AJ108" s="384"/>
      <c r="AK108" s="384"/>
      <c r="AL108" s="384"/>
      <c r="AM108" s="384"/>
      <c r="AN108" s="384"/>
      <c r="AO108" s="384"/>
      <c r="AP108" s="384"/>
      <c r="AQ108" s="384"/>
      <c r="AR108" s="384"/>
      <c r="AS108" s="384"/>
      <c r="AT108" s="384"/>
      <c r="AU108" s="384"/>
      <c r="AV108" s="384"/>
      <c r="AW108" s="384"/>
      <c r="AX108" s="384"/>
      <c r="AY108" s="384"/>
      <c r="AZ108" s="384"/>
      <c r="BA108" s="384"/>
      <c r="BB108" s="384"/>
      <c r="BC108" s="384"/>
      <c r="BD108" s="384"/>
      <c r="BE108" s="384"/>
      <c r="BF108" s="384"/>
      <c r="BG108" s="384"/>
      <c r="BH108" s="384"/>
      <c r="BI108" s="384"/>
      <c r="BJ108" s="384"/>
      <c r="BK108" s="384"/>
      <c r="BL108" s="384"/>
      <c r="BM108" s="384"/>
      <c r="BN108" s="384"/>
      <c r="BO108" s="384"/>
      <c r="BP108" s="384"/>
      <c r="BQ108" s="384"/>
      <c r="BR108" s="384"/>
      <c r="BS108" s="384"/>
      <c r="BT108" s="384"/>
      <c r="BU108" s="384"/>
      <c r="BV108" s="384"/>
      <c r="BW108" s="384"/>
      <c r="BX108" s="385"/>
    </row>
    <row r="109" spans="1:76" ht="6.6" customHeight="1" x14ac:dyDescent="0.45">
      <c r="A109" s="383"/>
      <c r="B109" s="384"/>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384"/>
      <c r="AC109" s="384"/>
      <c r="AD109" s="384"/>
      <c r="AE109" s="384"/>
      <c r="AF109" s="384"/>
      <c r="AG109" s="384"/>
      <c r="AH109" s="384"/>
      <c r="AI109" s="384"/>
      <c r="AJ109" s="384"/>
      <c r="AK109" s="384"/>
      <c r="AL109" s="384"/>
      <c r="AM109" s="384"/>
      <c r="AN109" s="384"/>
      <c r="AO109" s="384"/>
      <c r="AP109" s="384"/>
      <c r="AQ109" s="384"/>
      <c r="AR109" s="384"/>
      <c r="AS109" s="384"/>
      <c r="AT109" s="384"/>
      <c r="AU109" s="384"/>
      <c r="AV109" s="384"/>
      <c r="AW109" s="384"/>
      <c r="AX109" s="384"/>
      <c r="AY109" s="384"/>
      <c r="AZ109" s="384"/>
      <c r="BA109" s="384"/>
      <c r="BB109" s="384"/>
      <c r="BC109" s="384"/>
      <c r="BD109" s="384"/>
      <c r="BE109" s="384"/>
      <c r="BF109" s="384"/>
      <c r="BG109" s="384"/>
      <c r="BH109" s="384"/>
      <c r="BI109" s="384"/>
      <c r="BJ109" s="384"/>
      <c r="BK109" s="384"/>
      <c r="BL109" s="384"/>
      <c r="BM109" s="384"/>
      <c r="BN109" s="384"/>
      <c r="BO109" s="384"/>
      <c r="BP109" s="384"/>
      <c r="BQ109" s="384"/>
      <c r="BR109" s="384"/>
      <c r="BS109" s="384"/>
      <c r="BT109" s="384"/>
      <c r="BU109" s="384"/>
      <c r="BV109" s="384"/>
      <c r="BW109" s="384"/>
      <c r="BX109" s="385"/>
    </row>
    <row r="110" spans="1:76" ht="6.6" customHeight="1" x14ac:dyDescent="0.45">
      <c r="A110" s="386"/>
      <c r="B110" s="387"/>
      <c r="C110" s="387"/>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c r="AP110" s="387"/>
      <c r="AQ110" s="387"/>
      <c r="AR110" s="387"/>
      <c r="AS110" s="387"/>
      <c r="AT110" s="387"/>
      <c r="AU110" s="387"/>
      <c r="AV110" s="387"/>
      <c r="AW110" s="387"/>
      <c r="AX110" s="387"/>
      <c r="AY110" s="387"/>
      <c r="AZ110" s="387"/>
      <c r="BA110" s="387"/>
      <c r="BB110" s="387"/>
      <c r="BC110" s="387"/>
      <c r="BD110" s="387"/>
      <c r="BE110" s="387"/>
      <c r="BF110" s="387"/>
      <c r="BG110" s="387"/>
      <c r="BH110" s="387"/>
      <c r="BI110" s="387"/>
      <c r="BJ110" s="387"/>
      <c r="BK110" s="387"/>
      <c r="BL110" s="387"/>
      <c r="BM110" s="387"/>
      <c r="BN110" s="387"/>
      <c r="BO110" s="387"/>
      <c r="BP110" s="387"/>
      <c r="BQ110" s="387"/>
      <c r="BR110" s="387"/>
      <c r="BS110" s="387"/>
      <c r="BT110" s="387"/>
      <c r="BU110" s="387"/>
      <c r="BV110" s="387"/>
      <c r="BW110" s="387"/>
      <c r="BX110" s="388"/>
    </row>
    <row r="111" spans="1:76" ht="6.6" customHeight="1" x14ac:dyDescent="0.45">
      <c r="A111" s="53"/>
      <c r="B111" s="53"/>
      <c r="C111" s="53"/>
      <c r="D111" s="53"/>
      <c r="BE111" s="376" t="str">
        <f>IF(LEN(入力!K7)=0,"",入力!K7)</f>
        <v/>
      </c>
      <c r="BF111" s="376"/>
      <c r="BG111" s="376"/>
      <c r="BH111" s="376"/>
      <c r="BI111" s="376"/>
      <c r="BJ111" s="376"/>
      <c r="BK111" s="376"/>
      <c r="BL111" s="376"/>
      <c r="BM111" s="376"/>
      <c r="BN111" s="376"/>
      <c r="BO111" s="376"/>
      <c r="BP111" s="376"/>
      <c r="BQ111" s="376"/>
      <c r="BR111" s="376"/>
      <c r="BS111" s="376"/>
      <c r="BT111" s="376"/>
    </row>
    <row r="112" spans="1:76" ht="6.6" customHeight="1" x14ac:dyDescent="0.45">
      <c r="A112" s="390" t="s">
        <v>159</v>
      </c>
      <c r="B112" s="390"/>
      <c r="C112" s="390"/>
      <c r="D112" s="390"/>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0"/>
      <c r="AP112" s="390"/>
      <c r="AQ112" s="390"/>
      <c r="AR112" s="390"/>
      <c r="AS112" s="390"/>
      <c r="AU112" s="206" t="s">
        <v>50</v>
      </c>
      <c r="AV112" s="206"/>
      <c r="AW112" s="206"/>
      <c r="AX112" s="206"/>
      <c r="AY112" s="206"/>
      <c r="AZ112" s="206"/>
      <c r="BA112" s="206"/>
      <c r="BB112" s="206"/>
      <c r="BC112" s="34"/>
      <c r="BD112" s="34"/>
      <c r="BE112" s="376"/>
      <c r="BF112" s="376"/>
      <c r="BG112" s="376"/>
      <c r="BH112" s="376"/>
      <c r="BI112" s="376"/>
      <c r="BJ112" s="376"/>
      <c r="BK112" s="376"/>
      <c r="BL112" s="376"/>
      <c r="BM112" s="376"/>
      <c r="BN112" s="376"/>
      <c r="BO112" s="376"/>
      <c r="BP112" s="376"/>
      <c r="BQ112" s="376"/>
      <c r="BR112" s="376"/>
      <c r="BS112" s="376"/>
      <c r="BT112" s="376"/>
      <c r="BU112" s="34"/>
      <c r="BV112" s="34"/>
      <c r="BW112" s="34"/>
      <c r="BX112" s="34"/>
    </row>
    <row r="113" spans="1:173" ht="6.6" customHeight="1" x14ac:dyDescent="0.45">
      <c r="A113" s="390"/>
      <c r="B113" s="390"/>
      <c r="C113" s="390"/>
      <c r="D113" s="390"/>
      <c r="E113" s="390"/>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c r="AJ113" s="390"/>
      <c r="AK113" s="390"/>
      <c r="AL113" s="390"/>
      <c r="AM113" s="390"/>
      <c r="AN113" s="390"/>
      <c r="AO113" s="390"/>
      <c r="AP113" s="390"/>
      <c r="AQ113" s="390"/>
      <c r="AR113" s="390"/>
      <c r="AS113" s="390"/>
      <c r="AU113" s="206"/>
      <c r="AV113" s="206"/>
      <c r="AW113" s="206"/>
      <c r="AX113" s="206"/>
      <c r="AY113" s="206"/>
      <c r="AZ113" s="206"/>
      <c r="BA113" s="206"/>
      <c r="BB113" s="206"/>
      <c r="BC113" s="374" t="str">
        <f>IF(LEN(入力!F7)=0,"",入力!F7)</f>
        <v/>
      </c>
      <c r="BD113" s="374"/>
      <c r="BE113" s="374"/>
      <c r="BF113" s="374"/>
      <c r="BG113" s="374"/>
      <c r="BH113" s="374"/>
      <c r="BI113" s="374"/>
      <c r="BJ113" s="374"/>
      <c r="BK113" s="374"/>
      <c r="BL113" s="374"/>
      <c r="BM113" s="374"/>
      <c r="BN113" s="374"/>
      <c r="BO113" s="374"/>
      <c r="BP113" s="374"/>
      <c r="BQ113" s="374"/>
      <c r="BR113" s="374"/>
      <c r="BS113" s="374"/>
      <c r="BT113" s="374"/>
      <c r="BU113" s="374"/>
      <c r="BV113" s="374"/>
      <c r="BW113" s="374"/>
      <c r="BX113" s="34"/>
    </row>
    <row r="114" spans="1:173" ht="6.6" customHeight="1" x14ac:dyDescent="0.45">
      <c r="A114" s="390"/>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c r="AL114" s="390"/>
      <c r="AM114" s="390"/>
      <c r="AN114" s="390"/>
      <c r="AO114" s="390"/>
      <c r="AP114" s="390"/>
      <c r="AQ114" s="390"/>
      <c r="AR114" s="390"/>
      <c r="AS114" s="390"/>
      <c r="AU114" s="206"/>
      <c r="AV114" s="206"/>
      <c r="AW114" s="206"/>
      <c r="AX114" s="206"/>
      <c r="AY114" s="206"/>
      <c r="AZ114" s="206"/>
      <c r="BA114" s="206"/>
      <c r="BB114" s="206"/>
      <c r="BC114" s="374"/>
      <c r="BD114" s="374"/>
      <c r="BE114" s="374"/>
      <c r="BF114" s="374"/>
      <c r="BG114" s="374"/>
      <c r="BH114" s="374"/>
      <c r="BI114" s="374"/>
      <c r="BJ114" s="374"/>
      <c r="BK114" s="374"/>
      <c r="BL114" s="374"/>
      <c r="BM114" s="374"/>
      <c r="BN114" s="374"/>
      <c r="BO114" s="374"/>
      <c r="BP114" s="374"/>
      <c r="BQ114" s="374"/>
      <c r="BR114" s="374"/>
      <c r="BS114" s="374"/>
      <c r="BT114" s="374"/>
      <c r="BU114" s="374"/>
      <c r="BV114" s="374"/>
      <c r="BW114" s="374"/>
      <c r="BX114" s="34"/>
    </row>
    <row r="115" spans="1:173" s="36" customFormat="1" ht="6.6" customHeight="1" x14ac:dyDescent="0.4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c r="ET115" s="35"/>
      <c r="EU115" s="35"/>
      <c r="EV115" s="35"/>
      <c r="EW115" s="35"/>
      <c r="EX115" s="35"/>
      <c r="EY115" s="35"/>
      <c r="EZ115" s="35"/>
      <c r="FA115" s="37"/>
      <c r="FB115" s="37"/>
      <c r="FC115" s="37"/>
      <c r="FD115" s="37"/>
      <c r="FE115" s="37"/>
      <c r="FF115" s="37"/>
      <c r="FG115" s="37"/>
      <c r="FH115" s="37"/>
      <c r="FI115" s="37"/>
      <c r="FJ115" s="37"/>
      <c r="FK115" s="37"/>
      <c r="FL115" s="37"/>
      <c r="FM115" s="37"/>
      <c r="FN115" s="37"/>
      <c r="FO115" s="37"/>
      <c r="FP115" s="37"/>
      <c r="FQ115" s="37"/>
    </row>
    <row r="116" spans="1:173" s="36" customFormat="1" ht="6.6" customHeight="1" x14ac:dyDescent="0.4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c r="EZ116" s="35"/>
      <c r="FA116" s="37"/>
      <c r="FB116" s="37"/>
      <c r="FC116" s="37"/>
      <c r="FD116" s="37"/>
      <c r="FE116" s="37"/>
      <c r="FF116" s="37"/>
      <c r="FG116" s="37"/>
      <c r="FH116" s="37"/>
      <c r="FI116" s="37"/>
      <c r="FJ116" s="37"/>
      <c r="FK116" s="37"/>
      <c r="FL116" s="37"/>
      <c r="FM116" s="37"/>
      <c r="FN116" s="37"/>
      <c r="FO116" s="37"/>
      <c r="FP116" s="37"/>
      <c r="FQ116" s="37"/>
    </row>
    <row r="117" spans="1:173" s="36" customFormat="1" ht="6.6" customHeight="1" x14ac:dyDescent="0.4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c r="EZ117" s="35"/>
      <c r="FA117" s="37"/>
      <c r="FB117" s="37"/>
      <c r="FC117" s="37"/>
      <c r="FD117" s="37"/>
      <c r="FE117" s="37"/>
      <c r="FF117" s="37"/>
      <c r="FG117" s="37"/>
      <c r="FH117" s="37"/>
      <c r="FI117" s="37"/>
      <c r="FJ117" s="37"/>
      <c r="FK117" s="37"/>
      <c r="FL117" s="37"/>
      <c r="FM117" s="37"/>
      <c r="FN117" s="37"/>
      <c r="FO117" s="37"/>
      <c r="FP117" s="37"/>
      <c r="FQ117" s="37"/>
    </row>
    <row r="118" spans="1:173" s="36" customFormat="1" ht="6.6" customHeight="1" x14ac:dyDescent="0.4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7"/>
      <c r="FB118" s="37"/>
      <c r="FC118" s="37"/>
      <c r="FD118" s="37"/>
      <c r="FE118" s="37"/>
      <c r="FF118" s="37"/>
      <c r="FG118" s="37"/>
      <c r="FH118" s="37"/>
      <c r="FI118" s="37"/>
      <c r="FJ118" s="37"/>
      <c r="FK118" s="37"/>
      <c r="FL118" s="37"/>
      <c r="FM118" s="37"/>
      <c r="FN118" s="37"/>
      <c r="FO118" s="37"/>
      <c r="FP118" s="37"/>
      <c r="FQ118" s="37"/>
    </row>
    <row r="119" spans="1:173" s="36" customFormat="1" ht="6.6" customHeight="1" x14ac:dyDescent="0.4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7"/>
      <c r="FB119" s="37"/>
      <c r="FC119" s="37"/>
      <c r="FD119" s="37"/>
      <c r="FE119" s="37"/>
      <c r="FF119" s="37"/>
      <c r="FG119" s="37"/>
      <c r="FH119" s="37"/>
      <c r="FI119" s="37"/>
      <c r="FJ119" s="37"/>
      <c r="FK119" s="37"/>
      <c r="FL119" s="37"/>
      <c r="FM119" s="37"/>
      <c r="FN119" s="37"/>
      <c r="FO119" s="37"/>
      <c r="FP119" s="37"/>
      <c r="FQ119" s="37"/>
    </row>
    <row r="120" spans="1:173" s="36" customFormat="1" ht="6.6" customHeight="1" x14ac:dyDescent="0.4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c r="EZ120" s="35"/>
      <c r="FA120" s="37"/>
      <c r="FB120" s="37"/>
      <c r="FC120" s="37"/>
      <c r="FD120" s="37"/>
      <c r="FE120" s="37"/>
      <c r="FF120" s="37"/>
      <c r="FG120" s="37"/>
      <c r="FH120" s="37"/>
      <c r="FI120" s="37"/>
      <c r="FJ120" s="37"/>
      <c r="FK120" s="37"/>
      <c r="FL120" s="37"/>
      <c r="FM120" s="37"/>
      <c r="FN120" s="37"/>
      <c r="FO120" s="37"/>
      <c r="FP120" s="37"/>
      <c r="FQ120" s="37"/>
    </row>
    <row r="121" spans="1:173" s="36" customFormat="1" ht="6.6" customHeight="1" x14ac:dyDescent="0.4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7"/>
      <c r="FB121" s="37"/>
      <c r="FC121" s="37"/>
      <c r="FD121" s="37"/>
      <c r="FE121" s="37"/>
      <c r="FF121" s="37"/>
      <c r="FG121" s="37"/>
      <c r="FH121" s="37"/>
      <c r="FI121" s="37"/>
      <c r="FJ121" s="37"/>
      <c r="FK121" s="37"/>
      <c r="FL121" s="37"/>
      <c r="FM121" s="37"/>
      <c r="FN121" s="37"/>
      <c r="FO121" s="37"/>
      <c r="FP121" s="37"/>
      <c r="FQ121" s="37"/>
    </row>
    <row r="122" spans="1:173" s="36" customFormat="1" ht="6.6" customHeight="1" x14ac:dyDescent="0.4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7"/>
      <c r="FB122" s="37"/>
      <c r="FC122" s="37"/>
      <c r="FD122" s="37"/>
      <c r="FE122" s="37"/>
      <c r="FF122" s="37"/>
      <c r="FG122" s="37"/>
      <c r="FH122" s="37"/>
      <c r="FI122" s="37"/>
      <c r="FJ122" s="37"/>
      <c r="FK122" s="37"/>
      <c r="FL122" s="37"/>
      <c r="FM122" s="37"/>
      <c r="FN122" s="37"/>
      <c r="FO122" s="37"/>
      <c r="FP122" s="37"/>
      <c r="FQ122" s="37"/>
    </row>
    <row r="123" spans="1:173" s="36" customFormat="1" ht="6.6" customHeight="1" x14ac:dyDescent="0.4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c r="ET123" s="35"/>
      <c r="EU123" s="35"/>
      <c r="EV123" s="35"/>
      <c r="EW123" s="35"/>
      <c r="EX123" s="35"/>
      <c r="EY123" s="35"/>
      <c r="EZ123" s="35"/>
      <c r="FA123" s="37"/>
      <c r="FB123" s="37"/>
      <c r="FC123" s="37"/>
      <c r="FD123" s="37"/>
      <c r="FE123" s="37"/>
      <c r="FF123" s="37"/>
      <c r="FG123" s="37"/>
      <c r="FH123" s="37"/>
      <c r="FI123" s="37"/>
      <c r="FJ123" s="37"/>
      <c r="FK123" s="37"/>
      <c r="FL123" s="37"/>
      <c r="FM123" s="37"/>
      <c r="FN123" s="37"/>
      <c r="FO123" s="37"/>
      <c r="FP123" s="37"/>
      <c r="FQ123" s="37"/>
    </row>
    <row r="124" spans="1:173" s="36" customFormat="1" ht="6.6" customHeight="1" x14ac:dyDescent="0.4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c r="ET124" s="35"/>
      <c r="EU124" s="35"/>
      <c r="EV124" s="35"/>
      <c r="EW124" s="35"/>
      <c r="EX124" s="35"/>
      <c r="EY124" s="35"/>
      <c r="EZ124" s="35"/>
      <c r="FA124" s="37"/>
      <c r="FB124" s="37"/>
      <c r="FC124" s="37"/>
      <c r="FD124" s="37"/>
      <c r="FE124" s="37"/>
      <c r="FF124" s="37"/>
      <c r="FG124" s="37"/>
      <c r="FH124" s="37"/>
      <c r="FI124" s="37"/>
      <c r="FJ124" s="37"/>
      <c r="FK124" s="37"/>
      <c r="FL124" s="37"/>
      <c r="FM124" s="37"/>
      <c r="FN124" s="37"/>
      <c r="FO124" s="37"/>
      <c r="FP124" s="37"/>
      <c r="FQ124" s="37"/>
    </row>
    <row r="125" spans="1:173" s="36" customFormat="1" ht="6.6" customHeight="1" x14ac:dyDescent="0.4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c r="ET125" s="35"/>
      <c r="EU125" s="35"/>
      <c r="EV125" s="35"/>
      <c r="EW125" s="35"/>
      <c r="EX125" s="35"/>
      <c r="EY125" s="35"/>
      <c r="EZ125" s="35"/>
      <c r="FA125" s="37"/>
      <c r="FB125" s="37"/>
      <c r="FC125" s="37"/>
      <c r="FD125" s="37"/>
      <c r="FE125" s="37"/>
      <c r="FF125" s="37"/>
      <c r="FG125" s="37"/>
      <c r="FH125" s="37"/>
      <c r="FI125" s="37"/>
      <c r="FJ125" s="37"/>
      <c r="FK125" s="37"/>
      <c r="FL125" s="37"/>
      <c r="FM125" s="37"/>
      <c r="FN125" s="37"/>
      <c r="FO125" s="37"/>
      <c r="FP125" s="37"/>
      <c r="FQ125" s="37"/>
    </row>
    <row r="126" spans="1:173" s="36" customFormat="1" ht="6.6" customHeight="1" x14ac:dyDescent="0.4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c r="ET126" s="35"/>
      <c r="EU126" s="35"/>
      <c r="EV126" s="35"/>
      <c r="EW126" s="35"/>
      <c r="EX126" s="35"/>
      <c r="EY126" s="35"/>
      <c r="EZ126" s="35"/>
      <c r="FA126" s="37"/>
      <c r="FB126" s="37"/>
      <c r="FC126" s="37"/>
      <c r="FD126" s="37"/>
      <c r="FE126" s="37"/>
      <c r="FF126" s="37"/>
      <c r="FG126" s="37"/>
      <c r="FH126" s="37"/>
      <c r="FI126" s="37"/>
      <c r="FJ126" s="37"/>
      <c r="FK126" s="37"/>
      <c r="FL126" s="37"/>
      <c r="FM126" s="37"/>
      <c r="FN126" s="37"/>
      <c r="FO126" s="37"/>
      <c r="FP126" s="37"/>
      <c r="FQ126" s="37"/>
    </row>
    <row r="127" spans="1:173" s="36" customFormat="1" ht="6.6" customHeight="1" x14ac:dyDescent="0.4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c r="EZ127" s="35"/>
      <c r="FA127" s="37"/>
      <c r="FB127" s="37"/>
      <c r="FC127" s="37"/>
      <c r="FD127" s="37"/>
      <c r="FE127" s="37"/>
      <c r="FF127" s="37"/>
      <c r="FG127" s="37"/>
      <c r="FH127" s="37"/>
      <c r="FI127" s="37"/>
      <c r="FJ127" s="37"/>
      <c r="FK127" s="37"/>
      <c r="FL127" s="37"/>
      <c r="FM127" s="37"/>
      <c r="FN127" s="37"/>
      <c r="FO127" s="37"/>
      <c r="FP127" s="37"/>
      <c r="FQ127" s="37"/>
    </row>
    <row r="128" spans="1:173" s="36" customFormat="1" ht="6.6" customHeight="1" x14ac:dyDescent="0.4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c r="EZ128" s="35"/>
      <c r="FA128" s="37"/>
      <c r="FB128" s="37"/>
      <c r="FC128" s="37"/>
      <c r="FD128" s="37"/>
      <c r="FE128" s="37"/>
      <c r="FF128" s="37"/>
      <c r="FG128" s="37"/>
      <c r="FH128" s="37"/>
      <c r="FI128" s="37"/>
      <c r="FJ128" s="37"/>
      <c r="FK128" s="37"/>
      <c r="FL128" s="37"/>
      <c r="FM128" s="37"/>
      <c r="FN128" s="37"/>
      <c r="FO128" s="37"/>
      <c r="FP128" s="37"/>
      <c r="FQ128" s="37"/>
    </row>
    <row r="129" spans="77:173" s="36" customFormat="1" ht="6.6" customHeight="1" x14ac:dyDescent="0.4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c r="EZ129" s="35"/>
      <c r="FA129" s="37"/>
      <c r="FB129" s="37"/>
      <c r="FC129" s="37"/>
      <c r="FD129" s="37"/>
      <c r="FE129" s="37"/>
      <c r="FF129" s="37"/>
      <c r="FG129" s="37"/>
      <c r="FH129" s="37"/>
      <c r="FI129" s="37"/>
      <c r="FJ129" s="37"/>
      <c r="FK129" s="37"/>
      <c r="FL129" s="37"/>
      <c r="FM129" s="37"/>
      <c r="FN129" s="37"/>
      <c r="FO129" s="37"/>
      <c r="FP129" s="37"/>
      <c r="FQ129" s="37"/>
    </row>
    <row r="130" spans="77:173" s="36" customFormat="1" ht="6.6" customHeight="1" x14ac:dyDescent="0.4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c r="ET130" s="35"/>
      <c r="EU130" s="35"/>
      <c r="EV130" s="35"/>
      <c r="EW130" s="35"/>
      <c r="EX130" s="35"/>
      <c r="EY130" s="35"/>
      <c r="EZ130" s="35"/>
      <c r="FA130" s="37"/>
      <c r="FB130" s="37"/>
      <c r="FC130" s="37"/>
      <c r="FD130" s="37"/>
      <c r="FE130" s="37"/>
      <c r="FF130" s="37"/>
      <c r="FG130" s="37"/>
      <c r="FH130" s="37"/>
      <c r="FI130" s="37"/>
      <c r="FJ130" s="37"/>
      <c r="FK130" s="37"/>
      <c r="FL130" s="37"/>
      <c r="FM130" s="37"/>
      <c r="FN130" s="37"/>
      <c r="FO130" s="37"/>
      <c r="FP130" s="37"/>
      <c r="FQ130" s="37"/>
    </row>
    <row r="131" spans="77:173" s="36" customFormat="1" ht="6.6" customHeight="1" x14ac:dyDescent="0.4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c r="ET131" s="35"/>
      <c r="EU131" s="35"/>
      <c r="EV131" s="35"/>
      <c r="EW131" s="35"/>
      <c r="EX131" s="35"/>
      <c r="EY131" s="35"/>
      <c r="EZ131" s="35"/>
      <c r="FA131" s="37"/>
      <c r="FB131" s="37"/>
      <c r="FC131" s="37"/>
      <c r="FD131" s="37"/>
      <c r="FE131" s="37"/>
      <c r="FF131" s="37"/>
      <c r="FG131" s="37"/>
      <c r="FH131" s="37"/>
      <c r="FI131" s="37"/>
      <c r="FJ131" s="37"/>
      <c r="FK131" s="37"/>
      <c r="FL131" s="37"/>
      <c r="FM131" s="37"/>
      <c r="FN131" s="37"/>
      <c r="FO131" s="37"/>
      <c r="FP131" s="37"/>
      <c r="FQ131" s="37"/>
    </row>
    <row r="132" spans="77:173" s="36" customFormat="1" ht="6.6" customHeight="1" x14ac:dyDescent="0.4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c r="DM132" s="35"/>
      <c r="DN132" s="35"/>
      <c r="DO132" s="35"/>
      <c r="DP132" s="35"/>
      <c r="DQ132" s="35"/>
      <c r="DR132" s="35"/>
      <c r="DS132" s="35"/>
      <c r="DT132" s="35"/>
      <c r="DU132" s="35"/>
      <c r="DV132" s="35"/>
      <c r="DW132" s="35"/>
      <c r="DX132" s="35"/>
      <c r="DY132" s="35"/>
      <c r="DZ132" s="35"/>
      <c r="EA132" s="35"/>
      <c r="EB132" s="35"/>
      <c r="EC132" s="35"/>
      <c r="ED132" s="35"/>
      <c r="EE132" s="35"/>
      <c r="EF132" s="35"/>
      <c r="EG132" s="35"/>
      <c r="EH132" s="35"/>
      <c r="EI132" s="35"/>
      <c r="EJ132" s="35"/>
      <c r="EK132" s="35"/>
      <c r="EL132" s="35"/>
      <c r="EM132" s="35"/>
      <c r="EN132" s="35"/>
      <c r="EO132" s="35"/>
      <c r="EP132" s="35"/>
      <c r="EQ132" s="35"/>
      <c r="ER132" s="35"/>
      <c r="ES132" s="35"/>
      <c r="ET132" s="35"/>
      <c r="EU132" s="35"/>
      <c r="EV132" s="35"/>
      <c r="EW132" s="35"/>
      <c r="EX132" s="35"/>
      <c r="EY132" s="35"/>
      <c r="EZ132" s="35"/>
      <c r="FA132" s="37"/>
      <c r="FB132" s="37"/>
      <c r="FC132" s="37"/>
      <c r="FD132" s="37"/>
      <c r="FE132" s="37"/>
      <c r="FF132" s="37"/>
      <c r="FG132" s="37"/>
      <c r="FH132" s="37"/>
      <c r="FI132" s="37"/>
      <c r="FJ132" s="37"/>
      <c r="FK132" s="37"/>
      <c r="FL132" s="37"/>
      <c r="FM132" s="37"/>
      <c r="FN132" s="37"/>
      <c r="FO132" s="37"/>
      <c r="FP132" s="37"/>
      <c r="FQ132" s="37"/>
    </row>
    <row r="133" spans="77:173" s="36" customFormat="1" ht="6.6" customHeight="1" x14ac:dyDescent="0.4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c r="DU133" s="35"/>
      <c r="DV133" s="35"/>
      <c r="DW133" s="35"/>
      <c r="DX133" s="35"/>
      <c r="DY133" s="35"/>
      <c r="DZ133" s="35"/>
      <c r="EA133" s="35"/>
      <c r="EB133" s="35"/>
      <c r="EC133" s="35"/>
      <c r="ED133" s="35"/>
      <c r="EE133" s="35"/>
      <c r="EF133" s="35"/>
      <c r="EG133" s="35"/>
      <c r="EH133" s="35"/>
      <c r="EI133" s="35"/>
      <c r="EJ133" s="35"/>
      <c r="EK133" s="35"/>
      <c r="EL133" s="35"/>
      <c r="EM133" s="35"/>
      <c r="EN133" s="35"/>
      <c r="EO133" s="35"/>
      <c r="EP133" s="35"/>
      <c r="EQ133" s="35"/>
      <c r="ER133" s="35"/>
      <c r="ES133" s="35"/>
      <c r="ET133" s="35"/>
      <c r="EU133" s="35"/>
      <c r="EV133" s="35"/>
      <c r="EW133" s="35"/>
      <c r="EX133" s="35"/>
      <c r="EY133" s="35"/>
      <c r="EZ133" s="35"/>
      <c r="FA133" s="37"/>
      <c r="FB133" s="37"/>
      <c r="FC133" s="37"/>
      <c r="FD133" s="37"/>
      <c r="FE133" s="37"/>
      <c r="FF133" s="37"/>
      <c r="FG133" s="37"/>
      <c r="FH133" s="37"/>
      <c r="FI133" s="37"/>
      <c r="FJ133" s="37"/>
      <c r="FK133" s="37"/>
      <c r="FL133" s="37"/>
      <c r="FM133" s="37"/>
      <c r="FN133" s="37"/>
      <c r="FO133" s="37"/>
      <c r="FP133" s="37"/>
      <c r="FQ133" s="37"/>
    </row>
    <row r="134" spans="77:173" s="36" customFormat="1" ht="6.6" customHeight="1" x14ac:dyDescent="0.4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c r="DM134" s="35"/>
      <c r="DN134" s="35"/>
      <c r="DO134" s="35"/>
      <c r="DP134" s="35"/>
      <c r="DQ134" s="35"/>
      <c r="DR134" s="35"/>
      <c r="DS134" s="35"/>
      <c r="DT134" s="35"/>
      <c r="DU134" s="35"/>
      <c r="DV134" s="35"/>
      <c r="DW134" s="35"/>
      <c r="DX134" s="35"/>
      <c r="DY134" s="35"/>
      <c r="DZ134" s="35"/>
      <c r="EA134" s="35"/>
      <c r="EB134" s="35"/>
      <c r="EC134" s="35"/>
      <c r="ED134" s="35"/>
      <c r="EE134" s="35"/>
      <c r="EF134" s="35"/>
      <c r="EG134" s="35"/>
      <c r="EH134" s="35"/>
      <c r="EI134" s="35"/>
      <c r="EJ134" s="35"/>
      <c r="EK134" s="35"/>
      <c r="EL134" s="35"/>
      <c r="EM134" s="35"/>
      <c r="EN134" s="35"/>
      <c r="EO134" s="35"/>
      <c r="EP134" s="35"/>
      <c r="EQ134" s="35"/>
      <c r="ER134" s="35"/>
      <c r="ES134" s="35"/>
      <c r="ET134" s="35"/>
      <c r="EU134" s="35"/>
      <c r="EV134" s="35"/>
      <c r="EW134" s="35"/>
      <c r="EX134" s="35"/>
      <c r="EY134" s="35"/>
      <c r="EZ134" s="35"/>
      <c r="FA134" s="37"/>
      <c r="FB134" s="37"/>
      <c r="FC134" s="37"/>
      <c r="FD134" s="37"/>
      <c r="FE134" s="37"/>
      <c r="FF134" s="37"/>
      <c r="FG134" s="37"/>
      <c r="FH134" s="37"/>
      <c r="FI134" s="37"/>
      <c r="FJ134" s="37"/>
      <c r="FK134" s="37"/>
      <c r="FL134" s="37"/>
      <c r="FM134" s="37"/>
      <c r="FN134" s="37"/>
      <c r="FO134" s="37"/>
      <c r="FP134" s="37"/>
      <c r="FQ134" s="37"/>
    </row>
    <row r="135" spans="77:173" s="36" customFormat="1" ht="6.6" customHeight="1" x14ac:dyDescent="0.45">
      <c r="BY135" s="35"/>
      <c r="BZ135" s="35"/>
      <c r="CA135" s="35"/>
      <c r="CB135" s="35"/>
      <c r="CC135" s="35"/>
      <c r="CD135" s="35"/>
      <c r="CE135" s="35"/>
      <c r="CF135" s="35"/>
      <c r="CG135" s="35"/>
      <c r="CH135" s="35"/>
      <c r="CI135" s="35"/>
      <c r="CJ135" s="35"/>
      <c r="CK135" s="35"/>
      <c r="CL135" s="35"/>
      <c r="CM135" s="35"/>
      <c r="CN135" s="35"/>
      <c r="CO135" s="35"/>
      <c r="CP135" s="35"/>
      <c r="CQ135" s="35"/>
      <c r="CR135" s="35"/>
      <c r="CS135" s="35"/>
      <c r="CT135" s="35"/>
      <c r="CU135" s="35"/>
      <c r="CV135" s="35"/>
      <c r="CW135" s="35"/>
      <c r="CX135" s="35"/>
      <c r="CY135" s="35"/>
      <c r="CZ135" s="35"/>
      <c r="DA135" s="35"/>
      <c r="DB135" s="35"/>
      <c r="DC135" s="35"/>
      <c r="DD135" s="35"/>
      <c r="DE135" s="35"/>
      <c r="DF135" s="35"/>
      <c r="DG135" s="35"/>
      <c r="DH135" s="35"/>
      <c r="DI135" s="35"/>
      <c r="DJ135" s="35"/>
      <c r="DK135" s="35"/>
      <c r="DL135" s="35"/>
      <c r="DM135" s="35"/>
      <c r="DN135" s="35"/>
      <c r="DO135" s="35"/>
      <c r="DP135" s="35"/>
      <c r="DQ135" s="35"/>
      <c r="DR135" s="35"/>
      <c r="DS135" s="35"/>
      <c r="DT135" s="35"/>
      <c r="DU135" s="35"/>
      <c r="DV135" s="35"/>
      <c r="DW135" s="35"/>
      <c r="DX135" s="35"/>
      <c r="DY135" s="35"/>
      <c r="DZ135" s="35"/>
      <c r="EA135" s="35"/>
      <c r="EB135" s="35"/>
      <c r="EC135" s="35"/>
      <c r="ED135" s="35"/>
      <c r="EE135" s="35"/>
      <c r="EF135" s="35"/>
      <c r="EG135" s="35"/>
      <c r="EH135" s="35"/>
      <c r="EI135" s="35"/>
      <c r="EJ135" s="35"/>
      <c r="EK135" s="35"/>
      <c r="EL135" s="35"/>
      <c r="EM135" s="35"/>
      <c r="EN135" s="35"/>
      <c r="EO135" s="35"/>
      <c r="EP135" s="35"/>
      <c r="EQ135" s="35"/>
      <c r="ER135" s="35"/>
      <c r="ES135" s="35"/>
      <c r="ET135" s="35"/>
      <c r="EU135" s="35"/>
      <c r="EV135" s="35"/>
      <c r="EW135" s="35"/>
      <c r="EX135" s="35"/>
      <c r="EY135" s="35"/>
      <c r="EZ135" s="35"/>
      <c r="FA135" s="37"/>
      <c r="FB135" s="37"/>
      <c r="FC135" s="37"/>
      <c r="FD135" s="37"/>
      <c r="FE135" s="37"/>
      <c r="FF135" s="37"/>
      <c r="FG135" s="37"/>
      <c r="FH135" s="37"/>
      <c r="FI135" s="37"/>
      <c r="FJ135" s="37"/>
      <c r="FK135" s="37"/>
      <c r="FL135" s="37"/>
      <c r="FM135" s="37"/>
      <c r="FN135" s="37"/>
      <c r="FO135" s="37"/>
      <c r="FP135" s="37"/>
      <c r="FQ135" s="37"/>
    </row>
    <row r="136" spans="77:173" s="36" customFormat="1" ht="6.6" customHeight="1" x14ac:dyDescent="0.4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c r="DO136" s="35"/>
      <c r="DP136" s="35"/>
      <c r="DQ136" s="35"/>
      <c r="DR136" s="35"/>
      <c r="DS136" s="35"/>
      <c r="DT136" s="35"/>
      <c r="DU136" s="35"/>
      <c r="DV136" s="35"/>
      <c r="DW136" s="35"/>
      <c r="DX136" s="35"/>
      <c r="DY136" s="35"/>
      <c r="DZ136" s="35"/>
      <c r="EA136" s="35"/>
      <c r="EB136" s="35"/>
      <c r="EC136" s="35"/>
      <c r="ED136" s="35"/>
      <c r="EE136" s="35"/>
      <c r="EF136" s="35"/>
      <c r="EG136" s="35"/>
      <c r="EH136" s="35"/>
      <c r="EI136" s="35"/>
      <c r="EJ136" s="35"/>
      <c r="EK136" s="35"/>
      <c r="EL136" s="35"/>
      <c r="EM136" s="35"/>
      <c r="EN136" s="35"/>
      <c r="EO136" s="35"/>
      <c r="EP136" s="35"/>
      <c r="EQ136" s="35"/>
      <c r="ER136" s="35"/>
      <c r="ES136" s="35"/>
      <c r="ET136" s="35"/>
      <c r="EU136" s="35"/>
      <c r="EV136" s="35"/>
      <c r="EW136" s="35"/>
      <c r="EX136" s="35"/>
      <c r="EY136" s="35"/>
      <c r="EZ136" s="35"/>
      <c r="FA136" s="37"/>
      <c r="FB136" s="37"/>
      <c r="FC136" s="37"/>
      <c r="FD136" s="37"/>
      <c r="FE136" s="37"/>
      <c r="FF136" s="37"/>
      <c r="FG136" s="37"/>
      <c r="FH136" s="37"/>
      <c r="FI136" s="37"/>
      <c r="FJ136" s="37"/>
      <c r="FK136" s="37"/>
      <c r="FL136" s="37"/>
      <c r="FM136" s="37"/>
      <c r="FN136" s="37"/>
      <c r="FO136" s="37"/>
      <c r="FP136" s="37"/>
      <c r="FQ136" s="37"/>
    </row>
    <row r="137" spans="77:173" s="36" customFormat="1" ht="6.6" customHeight="1" x14ac:dyDescent="0.4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c r="ET137" s="35"/>
      <c r="EU137" s="35"/>
      <c r="EV137" s="35"/>
      <c r="EW137" s="35"/>
      <c r="EX137" s="35"/>
      <c r="EY137" s="35"/>
      <c r="EZ137" s="35"/>
      <c r="FA137" s="37"/>
      <c r="FB137" s="37"/>
      <c r="FC137" s="37"/>
      <c r="FD137" s="37"/>
      <c r="FE137" s="37"/>
      <c r="FF137" s="37"/>
      <c r="FG137" s="37"/>
      <c r="FH137" s="37"/>
      <c r="FI137" s="37"/>
      <c r="FJ137" s="37"/>
      <c r="FK137" s="37"/>
      <c r="FL137" s="37"/>
      <c r="FM137" s="37"/>
      <c r="FN137" s="37"/>
      <c r="FO137" s="37"/>
      <c r="FP137" s="37"/>
      <c r="FQ137" s="37"/>
    </row>
    <row r="138" spans="77:173" s="36" customFormat="1" ht="6.6" customHeight="1" x14ac:dyDescent="0.4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c r="ET138" s="35"/>
      <c r="EU138" s="35"/>
      <c r="EV138" s="35"/>
      <c r="EW138" s="35"/>
      <c r="EX138" s="35"/>
      <c r="EY138" s="35"/>
      <c r="EZ138" s="35"/>
      <c r="FA138" s="37"/>
      <c r="FB138" s="37"/>
      <c r="FC138" s="37"/>
      <c r="FD138" s="37"/>
      <c r="FE138" s="37"/>
      <c r="FF138" s="37"/>
      <c r="FG138" s="37"/>
      <c r="FH138" s="37"/>
      <c r="FI138" s="37"/>
      <c r="FJ138" s="37"/>
      <c r="FK138" s="37"/>
      <c r="FL138" s="37"/>
      <c r="FM138" s="37"/>
      <c r="FN138" s="37"/>
      <c r="FO138" s="37"/>
      <c r="FP138" s="37"/>
      <c r="FQ138" s="37"/>
    </row>
    <row r="139" spans="77:173" s="36" customFormat="1" ht="6.6" customHeight="1" x14ac:dyDescent="0.4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c r="DO139" s="35"/>
      <c r="DP139" s="35"/>
      <c r="DQ139" s="35"/>
      <c r="DR139" s="35"/>
      <c r="DS139" s="35"/>
      <c r="DT139" s="35"/>
      <c r="DU139" s="35"/>
      <c r="DV139" s="35"/>
      <c r="DW139" s="35"/>
      <c r="DX139" s="35"/>
      <c r="DY139" s="35"/>
      <c r="DZ139" s="35"/>
      <c r="EA139" s="35"/>
      <c r="EB139" s="35"/>
      <c r="EC139" s="35"/>
      <c r="ED139" s="35"/>
      <c r="EE139" s="35"/>
      <c r="EF139" s="35"/>
      <c r="EG139" s="35"/>
      <c r="EH139" s="35"/>
      <c r="EI139" s="35"/>
      <c r="EJ139" s="35"/>
      <c r="EK139" s="35"/>
      <c r="EL139" s="35"/>
      <c r="EM139" s="35"/>
      <c r="EN139" s="35"/>
      <c r="EO139" s="35"/>
      <c r="EP139" s="35"/>
      <c r="EQ139" s="35"/>
      <c r="ER139" s="35"/>
      <c r="ES139" s="35"/>
      <c r="ET139" s="35"/>
      <c r="EU139" s="35"/>
      <c r="EV139" s="35"/>
      <c r="EW139" s="35"/>
      <c r="EX139" s="35"/>
      <c r="EY139" s="35"/>
      <c r="EZ139" s="35"/>
      <c r="FA139" s="37"/>
      <c r="FB139" s="37"/>
      <c r="FC139" s="37"/>
      <c r="FD139" s="37"/>
      <c r="FE139" s="37"/>
      <c r="FF139" s="37"/>
      <c r="FG139" s="37"/>
      <c r="FH139" s="37"/>
      <c r="FI139" s="37"/>
      <c r="FJ139" s="37"/>
      <c r="FK139" s="37"/>
      <c r="FL139" s="37"/>
      <c r="FM139" s="37"/>
      <c r="FN139" s="37"/>
      <c r="FO139" s="37"/>
      <c r="FP139" s="37"/>
      <c r="FQ139" s="37"/>
    </row>
    <row r="140" spans="77:173" s="36" customFormat="1" ht="6.6" customHeight="1" x14ac:dyDescent="0.4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c r="ET140" s="35"/>
      <c r="EU140" s="35"/>
      <c r="EV140" s="35"/>
      <c r="EW140" s="35"/>
      <c r="EX140" s="35"/>
      <c r="EY140" s="35"/>
      <c r="EZ140" s="35"/>
      <c r="FA140" s="37"/>
      <c r="FB140" s="37"/>
      <c r="FC140" s="37"/>
      <c r="FD140" s="37"/>
      <c r="FE140" s="37"/>
      <c r="FF140" s="37"/>
      <c r="FG140" s="37"/>
      <c r="FH140" s="37"/>
      <c r="FI140" s="37"/>
      <c r="FJ140" s="37"/>
      <c r="FK140" s="37"/>
      <c r="FL140" s="37"/>
      <c r="FM140" s="37"/>
      <c r="FN140" s="37"/>
      <c r="FO140" s="37"/>
      <c r="FP140" s="37"/>
      <c r="FQ140" s="37"/>
    </row>
  </sheetData>
  <sheetProtection algorithmName="SHA-512" hashValue="vklDK4BylaDMjk+2ynIhRsMdmIxTh/NaEM5MeVKYwK6pSkrHHSwHtZiyJZ/ZA+M5JubsOp6JAAkPNdeKRD7GWw==" saltValue="YU6i6VmXFjt+R4iv6IKD+g==" spinCount="100000" sheet="1" objects="1" scenarios="1" selectLockedCells="1" selectUnlockedCells="1"/>
  <mergeCells count="30">
    <mergeCell ref="BE111:BT112"/>
    <mergeCell ref="AU112:BB114"/>
    <mergeCell ref="BC113:BW114"/>
    <mergeCell ref="A34:BX110"/>
    <mergeCell ref="J30:AJ33"/>
    <mergeCell ref="AO30:AW33"/>
    <mergeCell ref="A112:AS114"/>
    <mergeCell ref="AF22:AM24"/>
    <mergeCell ref="AN22:BX24"/>
    <mergeCell ref="A26:AN27"/>
    <mergeCell ref="AO26:BX27"/>
    <mergeCell ref="A28:I29"/>
    <mergeCell ref="J28:AJ29"/>
    <mergeCell ref="AK28:AN33"/>
    <mergeCell ref="AO28:AW29"/>
    <mergeCell ref="AX28:BX33"/>
    <mergeCell ref="A30:I33"/>
    <mergeCell ref="AF13:AM15"/>
    <mergeCell ref="AN13:BX15"/>
    <mergeCell ref="AF16:AM18"/>
    <mergeCell ref="AN16:BX18"/>
    <mergeCell ref="AF19:AM21"/>
    <mergeCell ref="AN19:BX21"/>
    <mergeCell ref="BK9:BX11"/>
    <mergeCell ref="A11:AD12"/>
    <mergeCell ref="A1:N4"/>
    <mergeCell ref="BK1:BO3"/>
    <mergeCell ref="BP1:BX3"/>
    <mergeCell ref="O3:BJ5"/>
    <mergeCell ref="BK4:BX8"/>
  </mergeCells>
  <phoneticPr fontId="1"/>
  <pageMargins left="0.39370078740157483" right="0.39370078740157483" top="0.78740157480314965" bottom="0.19685039370078741"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Q150"/>
  <sheetViews>
    <sheetView view="pageBreakPreview" topLeftCell="A49" zoomScaleNormal="100" zoomScaleSheetLayoutView="100" workbookViewId="0">
      <pane xSplit="76" topLeftCell="BY1" activePane="topRight" state="frozen"/>
      <selection activeCell="A7" sqref="A7:J7"/>
      <selection pane="topRight" activeCell="AC57" sqref="AC57"/>
    </sheetView>
  </sheetViews>
  <sheetFormatPr defaultColWidth="1.09765625" defaultRowHeight="6.6" customHeight="1" x14ac:dyDescent="0.45"/>
  <cols>
    <col min="1" max="75" width="1.09765625" style="43"/>
    <col min="76" max="76" width="1.09765625" style="43" customWidth="1"/>
    <col min="77" max="77" width="7.5" style="42" bestFit="1" customWidth="1"/>
    <col min="78" max="84" width="1.09765625" style="42"/>
    <col min="85" max="86" width="1.69921875" style="42" bestFit="1" customWidth="1"/>
    <col min="87" max="87" width="1.09765625" style="42"/>
    <col min="88" max="88" width="2.19921875" style="42" bestFit="1" customWidth="1"/>
    <col min="89" max="89" width="1.69921875" style="42" bestFit="1" customWidth="1"/>
    <col min="90" max="105" width="1.09765625" style="42"/>
    <col min="106" max="107" width="2.19921875" style="42" bestFit="1" customWidth="1"/>
    <col min="108" max="122" width="1.09765625" style="42"/>
    <col min="123" max="123" width="2.19921875" style="42" bestFit="1" customWidth="1"/>
    <col min="124" max="127" width="1.09765625" style="42"/>
    <col min="128" max="128" width="2.19921875" style="42" bestFit="1" customWidth="1"/>
    <col min="129" max="156" width="1.09765625" style="42"/>
    <col min="157" max="173" width="1.09765625" style="41"/>
    <col min="174" max="16384" width="1.09765625" style="43"/>
  </cols>
  <sheetData>
    <row r="1" spans="1:76" ht="6.6" customHeight="1" x14ac:dyDescent="0.45">
      <c r="A1" s="199"/>
      <c r="B1" s="199"/>
      <c r="C1" s="199"/>
      <c r="D1" s="199"/>
      <c r="E1" s="199"/>
      <c r="F1" s="199"/>
      <c r="G1" s="199"/>
      <c r="H1" s="199"/>
      <c r="I1" s="199"/>
      <c r="J1" s="199"/>
      <c r="K1" s="199"/>
      <c r="L1" s="199"/>
      <c r="M1" s="199"/>
      <c r="N1" s="199"/>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200" t="s">
        <v>192</v>
      </c>
      <c r="BL1" s="200"/>
      <c r="BM1" s="200"/>
      <c r="BN1" s="200"/>
      <c r="BO1" s="200"/>
      <c r="BP1" s="200" t="str">
        <f>IF(入力!F1="推薦",報告書!BP1,"")</f>
        <v/>
      </c>
      <c r="BQ1" s="200"/>
      <c r="BR1" s="200"/>
      <c r="BS1" s="200"/>
      <c r="BT1" s="200"/>
      <c r="BU1" s="200"/>
      <c r="BV1" s="200"/>
      <c r="BW1" s="200"/>
      <c r="BX1" s="200"/>
    </row>
    <row r="2" spans="1:76" ht="6.6" customHeight="1" x14ac:dyDescent="0.45">
      <c r="A2" s="199"/>
      <c r="B2" s="199"/>
      <c r="C2" s="199"/>
      <c r="D2" s="199"/>
      <c r="E2" s="199"/>
      <c r="F2" s="199"/>
      <c r="G2" s="199"/>
      <c r="H2" s="199"/>
      <c r="I2" s="199"/>
      <c r="J2" s="199"/>
      <c r="K2" s="199"/>
      <c r="L2" s="199"/>
      <c r="M2" s="199"/>
      <c r="N2" s="199"/>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200"/>
      <c r="BL2" s="200"/>
      <c r="BM2" s="200"/>
      <c r="BN2" s="200"/>
      <c r="BO2" s="200"/>
      <c r="BP2" s="200"/>
      <c r="BQ2" s="200"/>
      <c r="BR2" s="200"/>
      <c r="BS2" s="200"/>
      <c r="BT2" s="200"/>
      <c r="BU2" s="200"/>
      <c r="BV2" s="200"/>
      <c r="BW2" s="200"/>
      <c r="BX2" s="200"/>
    </row>
    <row r="3" spans="1:76" ht="6.6" customHeight="1" x14ac:dyDescent="0.45">
      <c r="A3" s="199"/>
      <c r="B3" s="199"/>
      <c r="C3" s="199"/>
      <c r="D3" s="199"/>
      <c r="E3" s="199"/>
      <c r="F3" s="199"/>
      <c r="G3" s="199"/>
      <c r="H3" s="199"/>
      <c r="I3" s="199"/>
      <c r="J3" s="199"/>
      <c r="K3" s="199"/>
      <c r="L3" s="199"/>
      <c r="M3" s="199"/>
      <c r="N3" s="199"/>
      <c r="O3" s="202" t="s">
        <v>130</v>
      </c>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0"/>
      <c r="BL3" s="200"/>
      <c r="BM3" s="200"/>
      <c r="BN3" s="200"/>
      <c r="BO3" s="200"/>
      <c r="BP3" s="200"/>
      <c r="BQ3" s="200"/>
      <c r="BR3" s="200"/>
      <c r="BS3" s="200"/>
      <c r="BT3" s="200"/>
      <c r="BU3" s="200"/>
      <c r="BV3" s="200"/>
      <c r="BW3" s="200"/>
      <c r="BX3" s="200"/>
    </row>
    <row r="4" spans="1:76" ht="6.6" customHeight="1" x14ac:dyDescent="0.45">
      <c r="A4" s="199"/>
      <c r="B4" s="199"/>
      <c r="C4" s="199"/>
      <c r="D4" s="199"/>
      <c r="E4" s="199"/>
      <c r="F4" s="199"/>
      <c r="G4" s="199"/>
      <c r="H4" s="199"/>
      <c r="I4" s="199"/>
      <c r="J4" s="199"/>
      <c r="K4" s="199"/>
      <c r="L4" s="199"/>
      <c r="M4" s="199"/>
      <c r="N4" s="199"/>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3"/>
      <c r="BL4" s="203"/>
      <c r="BM4" s="203"/>
      <c r="BN4" s="203"/>
      <c r="BO4" s="203"/>
      <c r="BP4" s="203"/>
      <c r="BQ4" s="203"/>
      <c r="BR4" s="203"/>
      <c r="BS4" s="203"/>
      <c r="BT4" s="203"/>
      <c r="BU4" s="203"/>
      <c r="BV4" s="203"/>
      <c r="BW4" s="203"/>
      <c r="BX4" s="203"/>
    </row>
    <row r="5" spans="1:76" ht="6.6" customHeight="1" x14ac:dyDescent="0.45">
      <c r="A5" s="31"/>
      <c r="B5" s="31"/>
      <c r="C5" s="31"/>
      <c r="D5" s="31"/>
      <c r="E5" s="31"/>
      <c r="F5" s="31"/>
      <c r="G5" s="31"/>
      <c r="H5" s="31"/>
      <c r="I5" s="31"/>
      <c r="J5" s="31"/>
      <c r="K5" s="31"/>
      <c r="L5" s="31"/>
      <c r="M5" s="31"/>
      <c r="N5" s="31"/>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c r="BL5" s="203"/>
      <c r="BM5" s="203"/>
      <c r="BN5" s="203"/>
      <c r="BO5" s="203"/>
      <c r="BP5" s="203"/>
      <c r="BQ5" s="203"/>
      <c r="BR5" s="203"/>
      <c r="BS5" s="203"/>
      <c r="BT5" s="203"/>
      <c r="BU5" s="203"/>
      <c r="BV5" s="203"/>
      <c r="BW5" s="203"/>
      <c r="BX5" s="203"/>
    </row>
    <row r="6" spans="1:76" ht="6.6" customHeight="1" x14ac:dyDescent="0.4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203"/>
      <c r="BL6" s="203"/>
      <c r="BM6" s="203"/>
      <c r="BN6" s="203"/>
      <c r="BO6" s="203"/>
      <c r="BP6" s="203"/>
      <c r="BQ6" s="203"/>
      <c r="BR6" s="203"/>
      <c r="BS6" s="203"/>
      <c r="BT6" s="203"/>
      <c r="BU6" s="203"/>
      <c r="BV6" s="203"/>
      <c r="BW6" s="203"/>
      <c r="BX6" s="203"/>
    </row>
    <row r="7" spans="1:76" ht="6.6" customHeight="1" x14ac:dyDescent="0.4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203"/>
      <c r="BL7" s="203"/>
      <c r="BM7" s="203"/>
      <c r="BN7" s="203"/>
      <c r="BO7" s="203"/>
      <c r="BP7" s="203"/>
      <c r="BQ7" s="203"/>
      <c r="BR7" s="203"/>
      <c r="BS7" s="203"/>
      <c r="BT7" s="203"/>
      <c r="BU7" s="203"/>
      <c r="BV7" s="203"/>
      <c r="BW7" s="203"/>
      <c r="BX7" s="203"/>
    </row>
    <row r="8" spans="1:76" ht="6.6" customHeight="1" x14ac:dyDescent="0.4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203"/>
      <c r="BL8" s="203"/>
      <c r="BM8" s="203"/>
      <c r="BN8" s="203"/>
      <c r="BO8" s="203"/>
      <c r="BP8" s="203"/>
      <c r="BQ8" s="203"/>
      <c r="BR8" s="203"/>
      <c r="BS8" s="203"/>
      <c r="BT8" s="203"/>
      <c r="BU8" s="203"/>
      <c r="BV8" s="203"/>
      <c r="BW8" s="203"/>
      <c r="BX8" s="203"/>
    </row>
    <row r="9" spans="1:76" ht="6.6"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204">
        <f ca="1">TODAY()</f>
        <v>45203</v>
      </c>
      <c r="BL9" s="204"/>
      <c r="BM9" s="204"/>
      <c r="BN9" s="204"/>
      <c r="BO9" s="204"/>
      <c r="BP9" s="204"/>
      <c r="BQ9" s="204"/>
      <c r="BR9" s="204"/>
      <c r="BS9" s="204"/>
      <c r="BT9" s="204"/>
      <c r="BU9" s="204"/>
      <c r="BV9" s="204"/>
      <c r="BW9" s="204"/>
      <c r="BX9" s="204"/>
    </row>
    <row r="10" spans="1:76" ht="6.6" customHeight="1" x14ac:dyDescent="0.4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205"/>
      <c r="BL10" s="205"/>
      <c r="BM10" s="205"/>
      <c r="BN10" s="205"/>
      <c r="BO10" s="205"/>
      <c r="BP10" s="205"/>
      <c r="BQ10" s="205"/>
      <c r="BR10" s="205"/>
      <c r="BS10" s="205"/>
      <c r="BT10" s="205"/>
      <c r="BU10" s="205"/>
      <c r="BV10" s="205"/>
      <c r="BW10" s="205"/>
      <c r="BX10" s="205"/>
    </row>
    <row r="11" spans="1:76" ht="6.6" customHeight="1" x14ac:dyDescent="0.45">
      <c r="A11" s="206" t="s">
        <v>43</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205"/>
      <c r="BL11" s="205"/>
      <c r="BM11" s="205"/>
      <c r="BN11" s="205"/>
      <c r="BO11" s="205"/>
      <c r="BP11" s="205"/>
      <c r="BQ11" s="205"/>
      <c r="BR11" s="205"/>
      <c r="BS11" s="205"/>
      <c r="BT11" s="205"/>
      <c r="BU11" s="205"/>
      <c r="BV11" s="205"/>
      <c r="BW11" s="205"/>
      <c r="BX11" s="205"/>
    </row>
    <row r="12" spans="1:76" ht="6.6" customHeight="1" x14ac:dyDescent="0.45">
      <c r="A12" s="206"/>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row>
    <row r="13" spans="1:76" ht="6.6" customHeight="1" x14ac:dyDescent="0.45">
      <c r="A13" s="33"/>
      <c r="B13" s="33"/>
      <c r="C13" s="33"/>
      <c r="D13" s="391" t="s">
        <v>193</v>
      </c>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1"/>
      <c r="BV13" s="391"/>
      <c r="BW13" s="391"/>
      <c r="BX13" s="31"/>
    </row>
    <row r="14" spans="1:76" ht="6.6" customHeight="1" x14ac:dyDescent="0.45">
      <c r="A14" s="33"/>
      <c r="B14" s="33"/>
      <c r="C14" s="33"/>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1"/>
      <c r="BJ14" s="391"/>
      <c r="BK14" s="391"/>
      <c r="BL14" s="391"/>
      <c r="BM14" s="391"/>
      <c r="BN14" s="391"/>
      <c r="BO14" s="391"/>
      <c r="BP14" s="391"/>
      <c r="BQ14" s="391"/>
      <c r="BR14" s="391"/>
      <c r="BS14" s="391"/>
      <c r="BT14" s="391"/>
      <c r="BU14" s="391"/>
      <c r="BV14" s="391"/>
      <c r="BW14" s="391"/>
      <c r="BX14" s="31"/>
    </row>
    <row r="15" spans="1:76" ht="6.6" customHeight="1" x14ac:dyDescent="0.45">
      <c r="A15" s="33"/>
      <c r="B15" s="33"/>
      <c r="C15" s="33"/>
      <c r="D15" s="391"/>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1"/>
      <c r="BI15" s="391"/>
      <c r="BJ15" s="391"/>
      <c r="BK15" s="391"/>
      <c r="BL15" s="391"/>
      <c r="BM15" s="391"/>
      <c r="BN15" s="391"/>
      <c r="BO15" s="391"/>
      <c r="BP15" s="391"/>
      <c r="BQ15" s="391"/>
      <c r="BR15" s="391"/>
      <c r="BS15" s="391"/>
      <c r="BT15" s="391"/>
      <c r="BU15" s="391"/>
      <c r="BV15" s="391"/>
      <c r="BW15" s="391"/>
      <c r="BX15" s="31"/>
    </row>
    <row r="16" spans="1:76" ht="6.6" customHeight="1" x14ac:dyDescent="0.45">
      <c r="A16" s="33"/>
      <c r="B16" s="33"/>
      <c r="C16" s="33"/>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1"/>
      <c r="AZ16" s="391"/>
      <c r="BA16" s="391"/>
      <c r="BB16" s="391"/>
      <c r="BC16" s="391"/>
      <c r="BD16" s="391"/>
      <c r="BE16" s="391"/>
      <c r="BF16" s="391"/>
      <c r="BG16" s="391"/>
      <c r="BH16" s="391"/>
      <c r="BI16" s="391"/>
      <c r="BJ16" s="391"/>
      <c r="BK16" s="391"/>
      <c r="BL16" s="391"/>
      <c r="BM16" s="391"/>
      <c r="BN16" s="391"/>
      <c r="BO16" s="391"/>
      <c r="BP16" s="391"/>
      <c r="BQ16" s="391"/>
      <c r="BR16" s="391"/>
      <c r="BS16" s="391"/>
      <c r="BT16" s="391"/>
      <c r="BU16" s="391"/>
      <c r="BV16" s="391"/>
      <c r="BW16" s="391"/>
      <c r="BX16" s="31"/>
    </row>
    <row r="17" spans="1:173" ht="6.6" customHeight="1" x14ac:dyDescent="0.45">
      <c r="A17" s="33"/>
      <c r="B17" s="33"/>
      <c r="C17" s="33"/>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1"/>
      <c r="AZ17" s="391"/>
      <c r="BA17" s="391"/>
      <c r="BB17" s="391"/>
      <c r="BC17" s="391"/>
      <c r="BD17" s="391"/>
      <c r="BE17" s="391"/>
      <c r="BF17" s="391"/>
      <c r="BG17" s="391"/>
      <c r="BH17" s="391"/>
      <c r="BI17" s="391"/>
      <c r="BJ17" s="391"/>
      <c r="BK17" s="391"/>
      <c r="BL17" s="391"/>
      <c r="BM17" s="391"/>
      <c r="BN17" s="391"/>
      <c r="BO17" s="391"/>
      <c r="BP17" s="391"/>
      <c r="BQ17" s="391"/>
      <c r="BR17" s="391"/>
      <c r="BS17" s="391"/>
      <c r="BT17" s="391"/>
      <c r="BU17" s="391"/>
      <c r="BV17" s="391"/>
      <c r="BW17" s="391"/>
      <c r="BX17" s="31"/>
    </row>
    <row r="18" spans="1:173" ht="6.6" customHeight="1" x14ac:dyDescent="0.4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row>
    <row r="19" spans="1:173" ht="6.6" customHeight="1" x14ac:dyDescent="0.4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1"/>
      <c r="AF19" s="197" t="s">
        <v>44</v>
      </c>
      <c r="AG19" s="197"/>
      <c r="AH19" s="197"/>
      <c r="AI19" s="197"/>
      <c r="AJ19" s="197"/>
      <c r="AK19" s="197"/>
      <c r="AL19" s="197"/>
      <c r="AM19" s="197"/>
      <c r="AN19" s="198" t="str">
        <f>IF(LEN(入力!F3)=0,"",IF(LEN(入力!G2)=0,CONCATENATE(入力!F2," ",入力!F3),CONCATENATE(入力!G2,入力!I2," ",入力!F3)))</f>
        <v/>
      </c>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row>
    <row r="20" spans="1:173" ht="6.6" customHeight="1" x14ac:dyDescent="0.4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1"/>
      <c r="AF20" s="197"/>
      <c r="AG20" s="197"/>
      <c r="AH20" s="197"/>
      <c r="AI20" s="197"/>
      <c r="AJ20" s="197"/>
      <c r="AK20" s="197"/>
      <c r="AL20" s="197"/>
      <c r="AM20" s="197"/>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row>
    <row r="21" spans="1:173" ht="6.6" customHeight="1" x14ac:dyDescent="0.4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1"/>
      <c r="AF21" s="197"/>
      <c r="AG21" s="197"/>
      <c r="AH21" s="197"/>
      <c r="AI21" s="197"/>
      <c r="AJ21" s="197"/>
      <c r="AK21" s="197"/>
      <c r="AL21" s="197"/>
      <c r="AM21" s="197"/>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row>
    <row r="22" spans="1:173" ht="6.6" customHeight="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1"/>
      <c r="AF22" s="197" t="s">
        <v>45</v>
      </c>
      <c r="AG22" s="197"/>
      <c r="AH22" s="197"/>
      <c r="AI22" s="197"/>
      <c r="AJ22" s="197"/>
      <c r="AK22" s="197"/>
      <c r="AL22" s="197"/>
      <c r="AM22" s="197"/>
      <c r="AN22" s="198" t="str">
        <f>IF(LEN(入力!F6)=0,"",入力!F6)</f>
        <v/>
      </c>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row>
    <row r="23" spans="1:173" ht="6.6" customHeight="1" x14ac:dyDescent="0.4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1"/>
      <c r="AF23" s="197"/>
      <c r="AG23" s="197"/>
      <c r="AH23" s="197"/>
      <c r="AI23" s="197"/>
      <c r="AJ23" s="197"/>
      <c r="AK23" s="197"/>
      <c r="AL23" s="197"/>
      <c r="AM23" s="197"/>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row>
    <row r="24" spans="1:173" ht="6.6" customHeight="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1"/>
      <c r="AF24" s="197"/>
      <c r="AG24" s="197"/>
      <c r="AH24" s="197"/>
      <c r="AI24" s="197"/>
      <c r="AJ24" s="197"/>
      <c r="AK24" s="197"/>
      <c r="AL24" s="197"/>
      <c r="AM24" s="197"/>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row>
    <row r="25" spans="1:173" ht="6.6" customHeight="1" x14ac:dyDescent="0.4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1"/>
      <c r="AF25" s="197" t="s">
        <v>46</v>
      </c>
      <c r="AG25" s="197"/>
      <c r="AH25" s="197"/>
      <c r="AI25" s="197"/>
      <c r="AJ25" s="197"/>
      <c r="AK25" s="197"/>
      <c r="AL25" s="197"/>
      <c r="AM25" s="197"/>
      <c r="AN25" s="198" t="str">
        <f>IF(LEN(入力!F4)=0,"",入力!F4)</f>
        <v/>
      </c>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198"/>
      <c r="BX25" s="198"/>
    </row>
    <row r="26" spans="1:173" ht="6.6" customHeight="1" x14ac:dyDescent="0.4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1"/>
      <c r="AF26" s="197"/>
      <c r="AG26" s="197"/>
      <c r="AH26" s="197"/>
      <c r="AI26" s="197"/>
      <c r="AJ26" s="197"/>
      <c r="AK26" s="197"/>
      <c r="AL26" s="197"/>
      <c r="AM26" s="197"/>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row>
    <row r="27" spans="1:173" ht="6.6" customHeight="1" x14ac:dyDescent="0.4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1"/>
      <c r="AF27" s="197"/>
      <c r="AG27" s="197"/>
      <c r="AH27" s="197"/>
      <c r="AI27" s="197"/>
      <c r="AJ27" s="197"/>
      <c r="AK27" s="197"/>
      <c r="AL27" s="197"/>
      <c r="AM27" s="197"/>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row>
    <row r="28" spans="1:173" ht="6.6" customHeight="1" x14ac:dyDescent="0.4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1"/>
      <c r="AF28" s="197" t="s">
        <v>47</v>
      </c>
      <c r="AG28" s="197"/>
      <c r="AH28" s="197"/>
      <c r="AI28" s="197"/>
      <c r="AJ28" s="197"/>
      <c r="AK28" s="197"/>
      <c r="AL28" s="197"/>
      <c r="AM28" s="197"/>
      <c r="AN28" s="198" t="str">
        <f>IF(LEN(入力!F5)=0,"",CONCATENATE(入力!F5,入力!G5,入力!H5,入力!I5,入力!J5))</f>
        <v/>
      </c>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row>
    <row r="29" spans="1:173" ht="6.6" customHeight="1" x14ac:dyDescent="0.4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1"/>
      <c r="AF29" s="197"/>
      <c r="AG29" s="197"/>
      <c r="AH29" s="197"/>
      <c r="AI29" s="197"/>
      <c r="AJ29" s="197"/>
      <c r="AK29" s="197"/>
      <c r="AL29" s="197"/>
      <c r="AM29" s="197"/>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198"/>
      <c r="BX29" s="198"/>
    </row>
    <row r="30" spans="1:173" ht="6.6" customHeight="1" x14ac:dyDescent="0.4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1"/>
      <c r="AF30" s="197"/>
      <c r="AG30" s="197"/>
      <c r="AH30" s="197"/>
      <c r="AI30" s="197"/>
      <c r="AJ30" s="197"/>
      <c r="AK30" s="197"/>
      <c r="AL30" s="197"/>
      <c r="AM30" s="197"/>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c r="BU30" s="198"/>
      <c r="BV30" s="198"/>
      <c r="BW30" s="198"/>
      <c r="BX30" s="198"/>
    </row>
    <row r="31" spans="1:173" s="42" customFormat="1" ht="6.6" customHeight="1" x14ac:dyDescent="0.4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FA31" s="41"/>
      <c r="FB31" s="41"/>
      <c r="FC31" s="41"/>
      <c r="FD31" s="41"/>
      <c r="FE31" s="41"/>
      <c r="FF31" s="41"/>
      <c r="FG31" s="41"/>
      <c r="FH31" s="41"/>
      <c r="FI31" s="41"/>
      <c r="FJ31" s="41"/>
      <c r="FK31" s="41"/>
      <c r="FL31" s="41"/>
      <c r="FM31" s="41"/>
      <c r="FN31" s="41"/>
      <c r="FO31" s="41"/>
      <c r="FP31" s="41"/>
      <c r="FQ31" s="41"/>
    </row>
    <row r="32" spans="1:173" s="42" customFormat="1" ht="6.6" customHeight="1" x14ac:dyDescent="0.4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FA32" s="41"/>
      <c r="FB32" s="41"/>
      <c r="FC32" s="41"/>
      <c r="FD32" s="41"/>
      <c r="FE32" s="41"/>
      <c r="FF32" s="41"/>
      <c r="FG32" s="41"/>
      <c r="FH32" s="41"/>
      <c r="FI32" s="41"/>
      <c r="FJ32" s="41"/>
      <c r="FK32" s="41"/>
      <c r="FL32" s="41"/>
      <c r="FM32" s="41"/>
      <c r="FN32" s="41"/>
      <c r="FO32" s="41"/>
      <c r="FP32" s="41"/>
      <c r="FQ32" s="41"/>
    </row>
    <row r="33" spans="1:173" s="42" customFormat="1" ht="6.6" customHeight="1" x14ac:dyDescent="0.4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FA33" s="41"/>
      <c r="FB33" s="41"/>
      <c r="FC33" s="41"/>
      <c r="FD33" s="41"/>
      <c r="FE33" s="41"/>
      <c r="FF33" s="41"/>
      <c r="FG33" s="41"/>
      <c r="FH33" s="41"/>
      <c r="FI33" s="41"/>
      <c r="FJ33" s="41"/>
      <c r="FK33" s="41"/>
      <c r="FL33" s="41"/>
      <c r="FM33" s="41"/>
      <c r="FN33" s="41"/>
      <c r="FO33" s="41"/>
      <c r="FP33" s="41"/>
      <c r="FQ33" s="41"/>
    </row>
    <row r="34" spans="1:173" s="42" customFormat="1" ht="6.6" customHeight="1" x14ac:dyDescent="0.4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FA34" s="41"/>
      <c r="FB34" s="41"/>
      <c r="FC34" s="41"/>
      <c r="FD34" s="41"/>
      <c r="FE34" s="41"/>
      <c r="FF34" s="41"/>
      <c r="FG34" s="41"/>
      <c r="FH34" s="41"/>
      <c r="FI34" s="41"/>
      <c r="FJ34" s="41"/>
      <c r="FK34" s="41"/>
      <c r="FL34" s="41"/>
      <c r="FM34" s="41"/>
      <c r="FN34" s="41"/>
      <c r="FO34" s="41"/>
      <c r="FP34" s="41"/>
      <c r="FQ34" s="41"/>
    </row>
    <row r="35" spans="1:173" s="42" customFormat="1" ht="6.6" customHeight="1" x14ac:dyDescent="0.4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FA35" s="41"/>
      <c r="FB35" s="41"/>
      <c r="FC35" s="41"/>
      <c r="FD35" s="41"/>
      <c r="FE35" s="41"/>
      <c r="FF35" s="41"/>
      <c r="FG35" s="41"/>
      <c r="FH35" s="41"/>
      <c r="FI35" s="41"/>
      <c r="FJ35" s="41"/>
      <c r="FK35" s="41"/>
      <c r="FL35" s="41"/>
      <c r="FM35" s="41"/>
      <c r="FN35" s="41"/>
      <c r="FO35" s="41"/>
      <c r="FP35" s="41"/>
      <c r="FQ35" s="41"/>
    </row>
    <row r="36" spans="1:173" s="42" customFormat="1" ht="6.6" customHeight="1" x14ac:dyDescent="0.45">
      <c r="A36" s="33"/>
      <c r="B36" s="393" t="s">
        <v>202</v>
      </c>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393"/>
      <c r="AW36" s="393"/>
      <c r="AX36" s="393"/>
      <c r="AY36" s="393"/>
      <c r="AZ36" s="393"/>
      <c r="BA36" s="393"/>
      <c r="BB36" s="393"/>
      <c r="BC36" s="393"/>
      <c r="BD36" s="393"/>
      <c r="BE36" s="393"/>
      <c r="BF36" s="393"/>
      <c r="BG36" s="393"/>
      <c r="BH36" s="393"/>
      <c r="BI36" s="393"/>
      <c r="BJ36" s="393"/>
      <c r="BK36" s="393"/>
      <c r="BL36" s="393"/>
      <c r="BM36" s="393"/>
      <c r="BN36" s="393"/>
      <c r="BO36" s="393"/>
      <c r="BP36" s="393"/>
      <c r="BQ36" s="393"/>
      <c r="BR36" s="393"/>
      <c r="BS36" s="393"/>
      <c r="BT36" s="393"/>
      <c r="BU36" s="393"/>
      <c r="BV36" s="393"/>
      <c r="BW36" s="393"/>
      <c r="BX36" s="31"/>
      <c r="FA36" s="41"/>
      <c r="FB36" s="41"/>
      <c r="FC36" s="41"/>
      <c r="FD36" s="41"/>
      <c r="FE36" s="41"/>
      <c r="FF36" s="41"/>
      <c r="FG36" s="41"/>
      <c r="FH36" s="41"/>
      <c r="FI36" s="41"/>
      <c r="FJ36" s="41"/>
      <c r="FK36" s="41"/>
      <c r="FL36" s="41"/>
      <c r="FM36" s="41"/>
      <c r="FN36" s="41"/>
      <c r="FO36" s="41"/>
      <c r="FP36" s="41"/>
      <c r="FQ36" s="41"/>
    </row>
    <row r="37" spans="1:173" s="42" customFormat="1" ht="6.6" customHeight="1" x14ac:dyDescent="0.45">
      <c r="A37" s="33"/>
      <c r="B37" s="393"/>
      <c r="C37" s="393"/>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1"/>
      <c r="FA37" s="41"/>
      <c r="FB37" s="41"/>
      <c r="FC37" s="41"/>
      <c r="FD37" s="41"/>
      <c r="FE37" s="41"/>
      <c r="FF37" s="41"/>
      <c r="FG37" s="41"/>
      <c r="FH37" s="41"/>
      <c r="FI37" s="41"/>
      <c r="FJ37" s="41"/>
      <c r="FK37" s="41"/>
      <c r="FL37" s="41"/>
      <c r="FM37" s="41"/>
      <c r="FN37" s="41"/>
      <c r="FO37" s="41"/>
      <c r="FP37" s="41"/>
      <c r="FQ37" s="41"/>
    </row>
    <row r="38" spans="1:173" s="42" customFormat="1" ht="6.6" customHeight="1" x14ac:dyDescent="0.45">
      <c r="A38" s="33"/>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1"/>
      <c r="FA38" s="41"/>
      <c r="FB38" s="41"/>
      <c r="FC38" s="41"/>
      <c r="FD38" s="41"/>
      <c r="FE38" s="41"/>
      <c r="FF38" s="41"/>
      <c r="FG38" s="41"/>
      <c r="FH38" s="41"/>
      <c r="FI38" s="41"/>
      <c r="FJ38" s="41"/>
      <c r="FK38" s="41"/>
      <c r="FL38" s="41"/>
      <c r="FM38" s="41"/>
      <c r="FN38" s="41"/>
      <c r="FO38" s="41"/>
      <c r="FP38" s="41"/>
      <c r="FQ38" s="41"/>
    </row>
    <row r="39" spans="1:173" s="42" customFormat="1" ht="6.6" customHeight="1" x14ac:dyDescent="0.45">
      <c r="A39" s="33"/>
      <c r="B39" s="390" t="s">
        <v>203</v>
      </c>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0"/>
      <c r="BK39" s="390"/>
      <c r="BL39" s="390"/>
      <c r="BM39" s="390"/>
      <c r="BN39" s="390"/>
      <c r="BO39" s="390"/>
      <c r="BP39" s="390"/>
      <c r="BQ39" s="390"/>
      <c r="BR39" s="390"/>
      <c r="BS39" s="390"/>
      <c r="BT39" s="390"/>
      <c r="BU39" s="390"/>
      <c r="BV39" s="390"/>
      <c r="BW39" s="390"/>
      <c r="BX39" s="31"/>
      <c r="FA39" s="41"/>
      <c r="FB39" s="41"/>
      <c r="FC39" s="41"/>
      <c r="FD39" s="41"/>
      <c r="FE39" s="41"/>
      <c r="FF39" s="41"/>
      <c r="FG39" s="41"/>
      <c r="FH39" s="41"/>
      <c r="FI39" s="41"/>
      <c r="FJ39" s="41"/>
      <c r="FK39" s="41"/>
      <c r="FL39" s="41"/>
      <c r="FM39" s="41"/>
      <c r="FN39" s="41"/>
      <c r="FO39" s="41"/>
      <c r="FP39" s="41"/>
      <c r="FQ39" s="41"/>
    </row>
    <row r="40" spans="1:173" s="42" customFormat="1" ht="6.6" customHeight="1" x14ac:dyDescent="0.45">
      <c r="A40" s="33"/>
      <c r="B40" s="390"/>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0"/>
      <c r="AX40" s="390"/>
      <c r="AY40" s="390"/>
      <c r="AZ40" s="390"/>
      <c r="BA40" s="390"/>
      <c r="BB40" s="390"/>
      <c r="BC40" s="390"/>
      <c r="BD40" s="390"/>
      <c r="BE40" s="390"/>
      <c r="BF40" s="390"/>
      <c r="BG40" s="390"/>
      <c r="BH40" s="390"/>
      <c r="BI40" s="390"/>
      <c r="BJ40" s="390"/>
      <c r="BK40" s="390"/>
      <c r="BL40" s="390"/>
      <c r="BM40" s="390"/>
      <c r="BN40" s="390"/>
      <c r="BO40" s="390"/>
      <c r="BP40" s="390"/>
      <c r="BQ40" s="390"/>
      <c r="BR40" s="390"/>
      <c r="BS40" s="390"/>
      <c r="BT40" s="390"/>
      <c r="BU40" s="390"/>
      <c r="BV40" s="390"/>
      <c r="BW40" s="390"/>
      <c r="BX40" s="31"/>
      <c r="FA40" s="41"/>
      <c r="FB40" s="41"/>
      <c r="FC40" s="41"/>
      <c r="FD40" s="41"/>
      <c r="FE40" s="41"/>
      <c r="FF40" s="41"/>
      <c r="FG40" s="41"/>
      <c r="FH40" s="41"/>
      <c r="FI40" s="41"/>
      <c r="FJ40" s="41"/>
      <c r="FK40" s="41"/>
      <c r="FL40" s="41"/>
      <c r="FM40" s="41"/>
      <c r="FN40" s="41"/>
      <c r="FO40" s="41"/>
      <c r="FP40" s="41"/>
      <c r="FQ40" s="41"/>
    </row>
    <row r="41" spans="1:173" s="42" customFormat="1" ht="6.6" hidden="1" customHeight="1" x14ac:dyDescent="0.45">
      <c r="A41" s="33"/>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31"/>
      <c r="FA41" s="41"/>
      <c r="FB41" s="41"/>
      <c r="FC41" s="41"/>
      <c r="FD41" s="41"/>
      <c r="FE41" s="41"/>
      <c r="FF41" s="41"/>
      <c r="FG41" s="41"/>
      <c r="FH41" s="41"/>
      <c r="FI41" s="41"/>
      <c r="FJ41" s="41"/>
      <c r="FK41" s="41"/>
      <c r="FL41" s="41"/>
      <c r="FM41" s="41"/>
      <c r="FN41" s="41"/>
      <c r="FO41" s="41"/>
      <c r="FP41" s="41"/>
      <c r="FQ41" s="41"/>
    </row>
    <row r="42" spans="1:173" s="42" customFormat="1" ht="6.6" hidden="1" customHeight="1" x14ac:dyDescent="0.45">
      <c r="A42" s="33"/>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31"/>
      <c r="FA42" s="41"/>
      <c r="FB42" s="41"/>
      <c r="FC42" s="41"/>
      <c r="FD42" s="41"/>
      <c r="FE42" s="41"/>
      <c r="FF42" s="41"/>
      <c r="FG42" s="41"/>
      <c r="FH42" s="41"/>
      <c r="FI42" s="41"/>
      <c r="FJ42" s="41"/>
      <c r="FK42" s="41"/>
      <c r="FL42" s="41"/>
      <c r="FM42" s="41"/>
      <c r="FN42" s="41"/>
      <c r="FO42" s="41"/>
      <c r="FP42" s="41"/>
      <c r="FQ42" s="41"/>
    </row>
    <row r="43" spans="1:173" s="42" customFormat="1" ht="6.6" hidden="1" customHeight="1" x14ac:dyDescent="0.45">
      <c r="A43" s="33"/>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31"/>
      <c r="FA43" s="41"/>
      <c r="FB43" s="41"/>
      <c r="FC43" s="41"/>
      <c r="FD43" s="41"/>
      <c r="FE43" s="41"/>
      <c r="FF43" s="41"/>
      <c r="FG43" s="41"/>
      <c r="FH43" s="41"/>
      <c r="FI43" s="41"/>
      <c r="FJ43" s="41"/>
      <c r="FK43" s="41"/>
      <c r="FL43" s="41"/>
      <c r="FM43" s="41"/>
      <c r="FN43" s="41"/>
      <c r="FO43" s="41"/>
      <c r="FP43" s="41"/>
      <c r="FQ43" s="41"/>
    </row>
    <row r="44" spans="1:173" s="42" customFormat="1" ht="6.6" hidden="1" customHeight="1" x14ac:dyDescent="0.45">
      <c r="A44" s="33"/>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31"/>
      <c r="FA44" s="41"/>
      <c r="FB44" s="41"/>
      <c r="FC44" s="41"/>
      <c r="FD44" s="41"/>
      <c r="FE44" s="41"/>
      <c r="FF44" s="41"/>
      <c r="FG44" s="41"/>
      <c r="FH44" s="41"/>
      <c r="FI44" s="41"/>
      <c r="FJ44" s="41"/>
      <c r="FK44" s="41"/>
      <c r="FL44" s="41"/>
      <c r="FM44" s="41"/>
      <c r="FN44" s="41"/>
      <c r="FO44" s="41"/>
      <c r="FP44" s="41"/>
      <c r="FQ44" s="41"/>
    </row>
    <row r="45" spans="1:173" s="42" customFormat="1" ht="6.6" hidden="1" customHeight="1" x14ac:dyDescent="0.45">
      <c r="A45" s="33"/>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31"/>
      <c r="FA45" s="41"/>
      <c r="FB45" s="41"/>
      <c r="FC45" s="41"/>
      <c r="FD45" s="41"/>
      <c r="FE45" s="41"/>
      <c r="FF45" s="41"/>
      <c r="FG45" s="41"/>
      <c r="FH45" s="41"/>
      <c r="FI45" s="41"/>
      <c r="FJ45" s="41"/>
      <c r="FK45" s="41"/>
      <c r="FL45" s="41"/>
      <c r="FM45" s="41"/>
      <c r="FN45" s="41"/>
      <c r="FO45" s="41"/>
      <c r="FP45" s="41"/>
      <c r="FQ45" s="41"/>
    </row>
    <row r="46" spans="1:173" s="42" customFormat="1" ht="10.199999999999999" customHeight="1" x14ac:dyDescent="0.45">
      <c r="A46" s="33"/>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31"/>
      <c r="FA46" s="41"/>
      <c r="FB46" s="41"/>
      <c r="FC46" s="41"/>
      <c r="FD46" s="41"/>
      <c r="FE46" s="41"/>
      <c r="FF46" s="41"/>
      <c r="FG46" s="41"/>
      <c r="FH46" s="41"/>
      <c r="FI46" s="41"/>
      <c r="FJ46" s="41"/>
      <c r="FK46" s="41"/>
      <c r="FL46" s="41"/>
      <c r="FM46" s="41"/>
      <c r="FN46" s="41"/>
      <c r="FO46" s="41"/>
      <c r="FP46" s="41"/>
      <c r="FQ46" s="41"/>
    </row>
    <row r="47" spans="1:173" s="77" customFormat="1" ht="21.6" customHeight="1" x14ac:dyDescent="0.45">
      <c r="A47" s="74"/>
      <c r="B47" s="75"/>
      <c r="C47" s="75"/>
      <c r="D47" s="83" t="s">
        <v>208</v>
      </c>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76"/>
    </row>
    <row r="48" spans="1:173" s="42" customFormat="1" ht="2.4" customHeight="1" x14ac:dyDescent="0.45">
      <c r="A48" s="33"/>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31"/>
      <c r="FA48" s="41"/>
      <c r="FB48" s="41"/>
      <c r="FC48" s="41"/>
      <c r="FD48" s="41"/>
      <c r="FE48" s="41"/>
      <c r="FF48" s="41"/>
      <c r="FG48" s="41"/>
      <c r="FH48" s="41"/>
      <c r="FI48" s="41"/>
      <c r="FJ48" s="41"/>
      <c r="FK48" s="41"/>
      <c r="FL48" s="41"/>
      <c r="FM48" s="41"/>
      <c r="FN48" s="41"/>
      <c r="FO48" s="41"/>
      <c r="FP48" s="41"/>
      <c r="FQ48" s="41"/>
    </row>
    <row r="49" spans="1:173" s="77" customFormat="1" ht="21.6" customHeight="1" x14ac:dyDescent="0.45">
      <c r="A49" s="74"/>
      <c r="B49" s="75"/>
      <c r="C49" s="75"/>
      <c r="D49" s="83" t="s">
        <v>207</v>
      </c>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76"/>
    </row>
    <row r="50" spans="1:173" s="77" customFormat="1" ht="4.8" customHeight="1" x14ac:dyDescent="0.45">
      <c r="A50" s="74"/>
      <c r="B50" s="75"/>
      <c r="C50" s="75"/>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76"/>
    </row>
    <row r="51" spans="1:173" s="77" customFormat="1" ht="4.8" customHeight="1" x14ac:dyDescent="0.45">
      <c r="A51" s="74"/>
      <c r="B51" s="75"/>
      <c r="C51" s="75"/>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76"/>
    </row>
    <row r="52" spans="1:173" s="77" customFormat="1" ht="4.8" customHeight="1" x14ac:dyDescent="0.45">
      <c r="A52" s="74"/>
      <c r="B52" s="75"/>
      <c r="C52" s="75"/>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6"/>
    </row>
    <row r="53" spans="1:173" s="77" customFormat="1" ht="21.6" customHeight="1" x14ac:dyDescent="0.45">
      <c r="A53" s="74"/>
      <c r="B53" s="75"/>
      <c r="C53" s="75"/>
      <c r="D53" s="83" t="s">
        <v>209</v>
      </c>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78"/>
      <c r="BV53" s="78"/>
      <c r="BW53" s="78"/>
      <c r="BX53" s="76"/>
    </row>
    <row r="54" spans="1:173" s="77" customFormat="1" ht="2.4" customHeight="1" x14ac:dyDescent="0.45">
      <c r="A54" s="74"/>
      <c r="B54" s="75"/>
      <c r="C54" s="75"/>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78"/>
      <c r="BV54" s="78"/>
      <c r="BW54" s="78"/>
      <c r="BX54" s="76"/>
    </row>
    <row r="55" spans="1:173" s="77" customFormat="1" ht="21.6" customHeight="1" x14ac:dyDescent="0.45">
      <c r="A55" s="74"/>
      <c r="B55" s="75"/>
      <c r="C55" s="75"/>
      <c r="D55" s="80" t="s">
        <v>210</v>
      </c>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78"/>
      <c r="BW55" s="78"/>
      <c r="BX55" s="76"/>
    </row>
    <row r="56" spans="1:173" s="77" customFormat="1" ht="2.4" customHeight="1" x14ac:dyDescent="0.45">
      <c r="A56" s="74"/>
      <c r="B56" s="75"/>
      <c r="C56" s="75"/>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78"/>
      <c r="BW56" s="78"/>
      <c r="BX56" s="76"/>
    </row>
    <row r="57" spans="1:173" s="77" customFormat="1" ht="21.6" customHeight="1" x14ac:dyDescent="0.45">
      <c r="A57" s="74"/>
      <c r="B57" s="75"/>
      <c r="C57" s="75"/>
      <c r="D57" s="80" t="s">
        <v>211</v>
      </c>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78"/>
      <c r="BW57" s="78"/>
      <c r="BX57" s="76"/>
    </row>
    <row r="58" spans="1:173" s="77" customFormat="1" ht="4.8" customHeight="1" x14ac:dyDescent="0.45">
      <c r="A58" s="74"/>
      <c r="B58" s="75"/>
      <c r="C58" s="75"/>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76"/>
      <c r="BW58" s="76"/>
      <c r="BX58" s="76"/>
    </row>
    <row r="59" spans="1:173" s="50" customFormat="1" ht="4.8" customHeight="1" x14ac:dyDescent="0.45">
      <c r="A59" s="47"/>
      <c r="B59" s="48"/>
      <c r="C59" s="48"/>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49"/>
    </row>
    <row r="60" spans="1:173" s="42" customFormat="1" ht="4.8" customHeight="1" x14ac:dyDescent="0.45">
      <c r="A60" s="33"/>
      <c r="B60" s="40"/>
      <c r="C60" s="40"/>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1"/>
      <c r="FA60" s="41"/>
      <c r="FB60" s="41"/>
      <c r="FC60" s="41"/>
      <c r="FD60" s="41"/>
      <c r="FE60" s="41"/>
      <c r="FF60" s="41"/>
      <c r="FG60" s="41"/>
      <c r="FH60" s="41"/>
      <c r="FI60" s="41"/>
      <c r="FJ60" s="41"/>
      <c r="FK60" s="41"/>
      <c r="FL60" s="41"/>
      <c r="FM60" s="41"/>
      <c r="FN60" s="41"/>
      <c r="FO60" s="41"/>
      <c r="FP60" s="41"/>
      <c r="FQ60" s="41"/>
    </row>
    <row r="61" spans="1:173" s="42" customFormat="1" ht="21.6" customHeight="1" x14ac:dyDescent="0.45">
      <c r="A61" s="33"/>
      <c r="B61" s="40"/>
      <c r="C61" s="40"/>
      <c r="D61" s="82" t="s">
        <v>213</v>
      </c>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31"/>
      <c r="FA61" s="41"/>
      <c r="FB61" s="41"/>
      <c r="FC61" s="41"/>
      <c r="FD61" s="41"/>
      <c r="FE61" s="41"/>
      <c r="FF61" s="41"/>
      <c r="FG61" s="41"/>
      <c r="FH61" s="41"/>
      <c r="FI61" s="41"/>
      <c r="FJ61" s="41"/>
      <c r="FK61" s="41"/>
      <c r="FL61" s="41"/>
      <c r="FM61" s="41"/>
      <c r="FN61" s="41"/>
      <c r="FO61" s="41"/>
      <c r="FP61" s="41"/>
      <c r="FQ61" s="41"/>
    </row>
    <row r="62" spans="1:173" s="42" customFormat="1" ht="2.4" customHeight="1" x14ac:dyDescent="0.4">
      <c r="A62" s="33"/>
      <c r="B62" s="79"/>
      <c r="C62" s="79"/>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31"/>
      <c r="FA62" s="41"/>
      <c r="FB62" s="41"/>
      <c r="FC62" s="41"/>
      <c r="FD62" s="41"/>
      <c r="FE62" s="41"/>
      <c r="FF62" s="41"/>
      <c r="FG62" s="41"/>
      <c r="FH62" s="41"/>
      <c r="FI62" s="41"/>
      <c r="FJ62" s="41"/>
      <c r="FK62" s="41"/>
      <c r="FL62" s="41"/>
      <c r="FM62" s="41"/>
      <c r="FN62" s="41"/>
      <c r="FO62" s="41"/>
      <c r="FP62" s="41"/>
      <c r="FQ62" s="41"/>
    </row>
    <row r="63" spans="1:173" s="42" customFormat="1" ht="21.6" customHeight="1" x14ac:dyDescent="0.4">
      <c r="A63" s="33"/>
      <c r="B63" s="79"/>
      <c r="C63" s="79"/>
      <c r="D63" s="80" t="s">
        <v>214</v>
      </c>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79"/>
      <c r="BW63" s="79"/>
      <c r="BX63" s="31"/>
      <c r="FA63" s="41"/>
      <c r="FB63" s="41"/>
      <c r="FC63" s="41"/>
      <c r="FD63" s="41"/>
      <c r="FE63" s="41"/>
      <c r="FF63" s="41"/>
      <c r="FG63" s="41"/>
      <c r="FH63" s="41"/>
      <c r="FI63" s="41"/>
      <c r="FJ63" s="41"/>
      <c r="FK63" s="41"/>
      <c r="FL63" s="41"/>
      <c r="FM63" s="41"/>
      <c r="FN63" s="41"/>
      <c r="FO63" s="41"/>
      <c r="FP63" s="41"/>
      <c r="FQ63" s="41"/>
    </row>
    <row r="64" spans="1:173" s="77" customFormat="1" ht="4.8" customHeight="1" x14ac:dyDescent="0.45">
      <c r="A64" s="74"/>
      <c r="B64" s="75"/>
      <c r="C64" s="75"/>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76"/>
    </row>
    <row r="65" spans="1:150" s="77" customFormat="1" ht="4.8" customHeight="1" x14ac:dyDescent="0.45">
      <c r="A65" s="74"/>
      <c r="B65" s="75"/>
      <c r="C65" s="75"/>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76"/>
    </row>
    <row r="66" spans="1:150" s="77" customFormat="1" ht="4.8" customHeight="1" x14ac:dyDescent="0.45">
      <c r="A66" s="74"/>
      <c r="B66" s="75"/>
      <c r="C66" s="75"/>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6"/>
    </row>
    <row r="67" spans="1:150" s="77" customFormat="1" ht="21.6" customHeight="1" x14ac:dyDescent="0.45">
      <c r="A67" s="74"/>
      <c r="B67" s="75"/>
      <c r="C67" s="75"/>
      <c r="D67" s="83" t="s">
        <v>204</v>
      </c>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76"/>
      <c r="BS67" s="76"/>
      <c r="BT67" s="76"/>
      <c r="BU67" s="76"/>
      <c r="BV67" s="76"/>
      <c r="BW67" s="78"/>
      <c r="BX67" s="76"/>
    </row>
    <row r="68" spans="1:150" s="77" customFormat="1" ht="2.4" customHeight="1" x14ac:dyDescent="0.45">
      <c r="A68" s="74"/>
      <c r="B68" s="75"/>
      <c r="C68" s="75"/>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78"/>
      <c r="BV68" s="78"/>
      <c r="BW68" s="78"/>
      <c r="BX68" s="76"/>
    </row>
    <row r="69" spans="1:150" s="77" customFormat="1" ht="21.6" customHeight="1" x14ac:dyDescent="0.45">
      <c r="A69" s="74"/>
      <c r="B69" s="75"/>
      <c r="C69" s="75"/>
      <c r="D69" s="80" t="s">
        <v>212</v>
      </c>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78"/>
      <c r="BV69" s="78"/>
      <c r="BW69" s="78"/>
      <c r="BX69" s="76"/>
    </row>
    <row r="70" spans="1:150" s="77" customFormat="1" ht="4.8" customHeight="1" x14ac:dyDescent="0.45">
      <c r="A70" s="74"/>
      <c r="B70" s="75"/>
      <c r="C70" s="75"/>
      <c r="D70" s="83"/>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78"/>
      <c r="BW70" s="83"/>
      <c r="BX70" s="76"/>
    </row>
    <row r="71" spans="1:150" s="77" customFormat="1" ht="4.8" customHeight="1" x14ac:dyDescent="0.45">
      <c r="A71" s="74"/>
      <c r="B71" s="75"/>
      <c r="C71" s="75"/>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76"/>
    </row>
    <row r="72" spans="1:150" s="77" customFormat="1" ht="4.8" customHeight="1" x14ac:dyDescent="0.45">
      <c r="A72" s="74"/>
      <c r="B72" s="75"/>
      <c r="C72" s="75"/>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6"/>
    </row>
    <row r="73" spans="1:150" s="77" customFormat="1" ht="21.6" customHeight="1" x14ac:dyDescent="0.45">
      <c r="A73" s="74"/>
      <c r="B73" s="75"/>
      <c r="C73" s="75"/>
      <c r="D73" s="83" t="s">
        <v>205</v>
      </c>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78"/>
      <c r="BV73" s="78"/>
      <c r="BW73" s="78"/>
      <c r="BX73" s="76"/>
    </row>
    <row r="74" spans="1:150" s="77" customFormat="1" ht="2.4" customHeight="1" x14ac:dyDescent="0.45">
      <c r="A74" s="74"/>
      <c r="B74" s="75"/>
      <c r="C74" s="75"/>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78"/>
      <c r="BV74" s="78"/>
      <c r="BW74" s="78"/>
      <c r="BX74" s="76"/>
    </row>
    <row r="75" spans="1:150" s="77" customFormat="1" ht="21.6" customHeight="1" x14ac:dyDescent="0.45">
      <c r="A75" s="74"/>
      <c r="B75" s="75"/>
      <c r="C75" s="75"/>
      <c r="D75" s="80" t="s">
        <v>206</v>
      </c>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78"/>
      <c r="BW75" s="78"/>
      <c r="BX75" s="76"/>
    </row>
    <row r="76" spans="1:150" s="77" customFormat="1" ht="9.6" customHeight="1" x14ac:dyDescent="0.45">
      <c r="A76" s="74"/>
      <c r="B76" s="75"/>
      <c r="C76" s="75"/>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78"/>
      <c r="BW76" s="78"/>
      <c r="BX76" s="76"/>
    </row>
    <row r="77" spans="1:150" s="77" customFormat="1" ht="21.6" customHeight="1" x14ac:dyDescent="0.45">
      <c r="A77" s="74"/>
      <c r="B77" s="75"/>
      <c r="C77" s="75"/>
      <c r="D77" s="122" t="str">
        <f>IF(COUNTBLANK(入力!$N$84:$N$92)&gt;0,推薦書!CA77,IF(COUNTIF(入力!$N$84:$N$92,"いいえ")&gt;0,推薦書!BZ77,""))</f>
        <v>この推薦書は無効です。入力シートの推薦内容に関する質問に</v>
      </c>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22"/>
      <c r="BT77" s="122"/>
      <c r="BU77" s="122"/>
      <c r="BV77" s="123"/>
      <c r="BW77" s="123"/>
      <c r="BX77" s="76"/>
      <c r="BY77" s="50">
        <f>LEN(CA77)</f>
        <v>28</v>
      </c>
      <c r="BZ77" s="50" t="s">
        <v>200</v>
      </c>
      <c r="CA77" s="125" t="s">
        <v>198</v>
      </c>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124"/>
      <c r="EF77" s="124"/>
      <c r="EG77" s="124"/>
      <c r="EH77" s="124"/>
      <c r="EI77" s="124"/>
      <c r="EJ77" s="124"/>
      <c r="EK77" s="124"/>
      <c r="EL77" s="124"/>
      <c r="EM77" s="124"/>
      <c r="EN77" s="124"/>
      <c r="EO77" s="124"/>
      <c r="EP77" s="124"/>
      <c r="EQ77" s="124"/>
      <c r="ER77" s="124"/>
      <c r="ES77" s="124"/>
      <c r="ET77" s="124"/>
    </row>
    <row r="78" spans="1:150" s="77" customFormat="1" ht="21.6" customHeight="1" x14ac:dyDescent="0.45">
      <c r="A78" s="74"/>
      <c r="B78" s="75"/>
      <c r="C78" s="75"/>
      <c r="D78" s="122" t="str">
        <f>IF(COUNTBLANK(入力!$N$84:$N$92)&gt;0,推薦書!CA78,IF(COUNTIF(入力!$N$84:$N$92,"いいえ")&gt;0,推薦書!BZ78,""))</f>
        <v>全て回答してください。</v>
      </c>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c r="BT78" s="122"/>
      <c r="BU78" s="122"/>
      <c r="BV78" s="123"/>
      <c r="BW78" s="123"/>
      <c r="BX78" s="76"/>
      <c r="BY78" s="50"/>
      <c r="BZ78" s="50" t="s">
        <v>201</v>
      </c>
      <c r="CA78" s="125" t="s">
        <v>199</v>
      </c>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124"/>
      <c r="EF78" s="124"/>
      <c r="EG78" s="124"/>
      <c r="EH78" s="124"/>
      <c r="EI78" s="124"/>
      <c r="EJ78" s="124"/>
      <c r="EK78" s="124"/>
      <c r="EL78" s="124"/>
      <c r="EM78" s="124"/>
      <c r="EN78" s="124"/>
      <c r="EO78" s="124"/>
      <c r="EP78" s="124"/>
      <c r="EQ78" s="124"/>
      <c r="ER78" s="124"/>
      <c r="ES78" s="124"/>
      <c r="ET78" s="124"/>
    </row>
    <row r="79" spans="1:150" s="77" customFormat="1" ht="21.6" customHeight="1" x14ac:dyDescent="0.45">
      <c r="A79" s="74"/>
      <c r="B79" s="75"/>
      <c r="C79" s="75"/>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78"/>
      <c r="BW79" s="78"/>
      <c r="BX79" s="76"/>
      <c r="BY79" s="124"/>
      <c r="BZ79" s="124"/>
      <c r="CA79" s="124"/>
      <c r="CB79" s="124"/>
      <c r="CC79" s="124"/>
      <c r="CD79" s="124"/>
      <c r="CE79" s="124"/>
      <c r="CF79" s="124"/>
      <c r="CG79" s="124"/>
      <c r="CH79" s="124"/>
      <c r="CI79" s="124"/>
      <c r="CJ79" s="124"/>
      <c r="CK79" s="124"/>
      <c r="CL79" s="124"/>
      <c r="CM79" s="124"/>
      <c r="CN79" s="124"/>
      <c r="CO79" s="124"/>
      <c r="CP79" s="124"/>
      <c r="CQ79" s="124"/>
      <c r="CR79" s="124"/>
      <c r="CS79" s="124"/>
      <c r="CT79" s="124"/>
      <c r="CU79" s="124"/>
      <c r="CV79" s="124"/>
      <c r="CW79" s="124"/>
      <c r="CX79" s="124"/>
      <c r="CY79" s="124"/>
      <c r="CZ79" s="124"/>
      <c r="DA79" s="124"/>
      <c r="DB79" s="124"/>
      <c r="DC79" s="124"/>
      <c r="DD79" s="124"/>
      <c r="DE79" s="124"/>
      <c r="DF79" s="124"/>
      <c r="DG79" s="124"/>
      <c r="DH79" s="124"/>
      <c r="DI79" s="124"/>
      <c r="DJ79" s="124"/>
      <c r="DK79" s="124"/>
      <c r="DL79" s="124"/>
      <c r="DM79" s="124"/>
      <c r="DN79" s="124"/>
      <c r="DO79" s="124"/>
      <c r="DP79" s="124"/>
      <c r="DQ79" s="124"/>
      <c r="DR79" s="124"/>
      <c r="DS79" s="124"/>
      <c r="DT79" s="124"/>
      <c r="DU79" s="124"/>
      <c r="DV79" s="124"/>
      <c r="DW79" s="124"/>
      <c r="DX79" s="124"/>
      <c r="DY79" s="124"/>
      <c r="DZ79" s="124"/>
      <c r="EA79" s="124"/>
      <c r="EB79" s="124"/>
      <c r="EC79" s="124"/>
      <c r="ED79" s="124"/>
      <c r="EE79" s="124"/>
      <c r="EF79" s="124"/>
      <c r="EG79" s="124"/>
      <c r="EH79" s="124"/>
      <c r="EI79" s="124"/>
      <c r="EJ79" s="124"/>
      <c r="EK79" s="124"/>
      <c r="EL79" s="124"/>
      <c r="EM79" s="124"/>
      <c r="EN79" s="124"/>
      <c r="EO79" s="124"/>
      <c r="EP79" s="124"/>
      <c r="EQ79" s="124"/>
      <c r="ER79" s="124"/>
      <c r="ES79" s="124"/>
      <c r="ET79" s="124"/>
    </row>
    <row r="80" spans="1:150" s="77" customFormat="1" ht="21.6" hidden="1" customHeight="1" x14ac:dyDescent="0.45">
      <c r="A80" s="74"/>
      <c r="B80" s="75"/>
      <c r="C80" s="75"/>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78"/>
      <c r="BW80" s="78"/>
      <c r="BX80" s="76"/>
    </row>
    <row r="81" spans="1:173" s="42" customFormat="1" ht="10.95" hidden="1" customHeight="1" x14ac:dyDescent="0.4">
      <c r="A81" s="33"/>
      <c r="B81" s="79"/>
      <c r="C81" s="79"/>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79"/>
      <c r="BW81" s="79"/>
      <c r="BX81" s="31"/>
      <c r="FA81" s="41"/>
      <c r="FB81" s="41"/>
      <c r="FC81" s="41"/>
      <c r="FD81" s="41"/>
      <c r="FE81" s="41"/>
      <c r="FF81" s="41"/>
      <c r="FG81" s="41"/>
      <c r="FH81" s="41"/>
      <c r="FI81" s="41"/>
      <c r="FJ81" s="41"/>
      <c r="FK81" s="41"/>
      <c r="FL81" s="41"/>
      <c r="FM81" s="41"/>
      <c r="FN81" s="41"/>
      <c r="FO81" s="41"/>
      <c r="FP81" s="41"/>
      <c r="FQ81" s="41"/>
    </row>
    <row r="82" spans="1:173" s="42" customFormat="1" ht="16.95" hidden="1" customHeight="1" x14ac:dyDescent="0.45">
      <c r="A82" s="33"/>
      <c r="B82" s="31"/>
      <c r="C82" s="31"/>
      <c r="D82" s="31"/>
      <c r="E82" s="31"/>
      <c r="F82" s="31"/>
      <c r="G82" s="31"/>
      <c r="H82" s="31"/>
      <c r="I82" s="31"/>
      <c r="J82" s="31"/>
      <c r="K82" s="31"/>
      <c r="L82" s="31"/>
      <c r="M82" s="31"/>
      <c r="N82" s="31"/>
      <c r="O82" s="31"/>
      <c r="P82" s="31"/>
      <c r="Q82" s="31"/>
      <c r="R82" s="31"/>
      <c r="S82" s="31"/>
      <c r="T82" s="31"/>
      <c r="U82" s="31"/>
      <c r="V82" s="85"/>
      <c r="W82" s="85"/>
      <c r="X82" s="85"/>
      <c r="Y82" s="85"/>
      <c r="Z82" s="85"/>
      <c r="AA82" s="85"/>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31"/>
      <c r="FA82" s="41"/>
      <c r="FB82" s="41"/>
      <c r="FC82" s="41"/>
      <c r="FD82" s="41"/>
      <c r="FE82" s="41"/>
      <c r="FF82" s="41"/>
      <c r="FG82" s="41"/>
      <c r="FH82" s="41"/>
      <c r="FI82" s="41"/>
      <c r="FJ82" s="41"/>
      <c r="FK82" s="41"/>
      <c r="FL82" s="41"/>
      <c r="FM82" s="41"/>
      <c r="FN82" s="41"/>
      <c r="FO82" s="41"/>
      <c r="FP82" s="41"/>
      <c r="FQ82" s="41"/>
    </row>
    <row r="83" spans="1:173" s="96" customFormat="1" ht="25.95" hidden="1" customHeight="1" x14ac:dyDescent="0.45">
      <c r="A83" s="93"/>
      <c r="B83" s="94"/>
      <c r="C83" s="89"/>
      <c r="D83" s="90" t="s">
        <v>178</v>
      </c>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95"/>
      <c r="FA83" s="97"/>
      <c r="FB83" s="97"/>
      <c r="FC83" s="97"/>
      <c r="FD83" s="97"/>
      <c r="FE83" s="97"/>
      <c r="FF83" s="97"/>
      <c r="FG83" s="97"/>
      <c r="FH83" s="97"/>
      <c r="FI83" s="97"/>
      <c r="FJ83" s="97"/>
      <c r="FK83" s="97"/>
      <c r="FL83" s="97"/>
      <c r="FM83" s="97"/>
      <c r="FN83" s="97"/>
      <c r="FO83" s="97"/>
      <c r="FP83" s="97"/>
      <c r="FQ83" s="97"/>
    </row>
    <row r="84" spans="1:173" s="96" customFormat="1" ht="25.95" hidden="1" customHeight="1" x14ac:dyDescent="0.45">
      <c r="A84" s="93"/>
      <c r="B84" s="94"/>
      <c r="C84" s="89"/>
      <c r="D84" s="90" t="s">
        <v>179</v>
      </c>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95"/>
      <c r="FA84" s="97"/>
      <c r="FB84" s="97"/>
      <c r="FC84" s="97"/>
      <c r="FD84" s="97"/>
      <c r="FE84" s="97"/>
      <c r="FF84" s="97"/>
      <c r="FG84" s="97"/>
      <c r="FH84" s="97"/>
      <c r="FI84" s="97"/>
      <c r="FJ84" s="97"/>
      <c r="FK84" s="97"/>
      <c r="FL84" s="97"/>
      <c r="FM84" s="97"/>
      <c r="FN84" s="97"/>
      <c r="FO84" s="97"/>
      <c r="FP84" s="97"/>
      <c r="FQ84" s="97"/>
    </row>
    <row r="85" spans="1:173" s="42" customFormat="1" ht="16.95" hidden="1" customHeight="1" x14ac:dyDescent="0.45">
      <c r="A85" s="33"/>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7"/>
      <c r="BU85" s="87"/>
      <c r="BV85" s="87"/>
      <c r="BW85" s="87"/>
      <c r="BX85" s="31"/>
      <c r="FA85" s="41"/>
      <c r="FB85" s="41"/>
      <c r="FC85" s="41"/>
      <c r="FD85" s="41"/>
      <c r="FE85" s="41"/>
      <c r="FF85" s="41"/>
      <c r="FG85" s="41"/>
      <c r="FH85" s="41"/>
      <c r="FI85" s="41"/>
      <c r="FJ85" s="41"/>
      <c r="FK85" s="41"/>
      <c r="FL85" s="41"/>
      <c r="FM85" s="41"/>
      <c r="FN85" s="41"/>
      <c r="FO85" s="41"/>
      <c r="FP85" s="41"/>
      <c r="FQ85" s="41"/>
    </row>
    <row r="86" spans="1:173" s="42" customFormat="1" ht="16.95" hidden="1" customHeight="1" x14ac:dyDescent="0.45">
      <c r="A86" s="33"/>
      <c r="B86" s="196"/>
      <c r="C86" s="196"/>
      <c r="D86" s="196"/>
      <c r="E86" s="196"/>
      <c r="F86" s="196"/>
      <c r="G86" s="196"/>
      <c r="H86" s="196"/>
      <c r="I86" s="196"/>
      <c r="J86" s="196"/>
      <c r="K86" s="196"/>
      <c r="L86" s="196"/>
      <c r="M86" s="196"/>
      <c r="N86" s="196"/>
      <c r="O86" s="196"/>
      <c r="P86" s="196"/>
      <c r="Q86" s="196"/>
      <c r="R86" s="196"/>
      <c r="S86" s="196"/>
      <c r="T86" s="196"/>
      <c r="U86" s="196"/>
      <c r="V86" s="395"/>
      <c r="W86" s="395"/>
      <c r="X86" s="395"/>
      <c r="Y86" s="395"/>
      <c r="Z86" s="395"/>
      <c r="AA86" s="395"/>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1"/>
      <c r="FA86" s="41"/>
      <c r="FB86" s="41"/>
      <c r="FC86" s="41"/>
      <c r="FD86" s="41"/>
      <c r="FE86" s="41"/>
      <c r="FF86" s="41"/>
      <c r="FG86" s="41"/>
      <c r="FH86" s="41"/>
      <c r="FI86" s="41"/>
      <c r="FJ86" s="41"/>
      <c r="FK86" s="41"/>
      <c r="FL86" s="41"/>
      <c r="FM86" s="41"/>
      <c r="FN86" s="41"/>
      <c r="FO86" s="41"/>
      <c r="FP86" s="41"/>
      <c r="FQ86" s="41"/>
    </row>
    <row r="87" spans="1:173" s="42" customFormat="1" ht="16.95" hidden="1" customHeight="1" x14ac:dyDescent="0.45">
      <c r="A87" s="33"/>
      <c r="B87" s="196"/>
      <c r="C87" s="196"/>
      <c r="D87" s="196"/>
      <c r="E87" s="196"/>
      <c r="F87" s="196"/>
      <c r="G87" s="196"/>
      <c r="H87" s="196"/>
      <c r="I87" s="196"/>
      <c r="J87" s="196"/>
      <c r="K87" s="196"/>
      <c r="L87" s="196"/>
      <c r="M87" s="196"/>
      <c r="N87" s="196"/>
      <c r="O87" s="196"/>
      <c r="P87" s="196"/>
      <c r="Q87" s="196"/>
      <c r="R87" s="196"/>
      <c r="S87" s="196"/>
      <c r="T87" s="196"/>
      <c r="U87" s="196"/>
      <c r="V87" s="395"/>
      <c r="W87" s="395"/>
      <c r="X87" s="395"/>
      <c r="Y87" s="395"/>
      <c r="Z87" s="395"/>
      <c r="AA87" s="395"/>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1"/>
      <c r="FA87" s="41"/>
      <c r="FB87" s="41"/>
      <c r="FC87" s="41"/>
      <c r="FD87" s="41"/>
      <c r="FE87" s="41"/>
      <c r="FF87" s="41"/>
      <c r="FG87" s="41"/>
      <c r="FH87" s="41"/>
      <c r="FI87" s="41"/>
      <c r="FJ87" s="41"/>
      <c r="FK87" s="41"/>
      <c r="FL87" s="41"/>
      <c r="FM87" s="41"/>
      <c r="FN87" s="41"/>
      <c r="FO87" s="41"/>
      <c r="FP87" s="41"/>
      <c r="FQ87" s="41"/>
    </row>
    <row r="88" spans="1:173" s="42" customFormat="1" ht="16.95" hidden="1" customHeight="1" x14ac:dyDescent="0.45">
      <c r="A88" s="33"/>
      <c r="B88" s="196"/>
      <c r="C88" s="196"/>
      <c r="D88" s="196"/>
      <c r="E88" s="196"/>
      <c r="F88" s="196"/>
      <c r="G88" s="196"/>
      <c r="H88" s="196"/>
      <c r="I88" s="196"/>
      <c r="J88" s="196"/>
      <c r="K88" s="196"/>
      <c r="L88" s="196"/>
      <c r="M88" s="196"/>
      <c r="N88" s="196"/>
      <c r="O88" s="196"/>
      <c r="P88" s="196"/>
      <c r="Q88" s="196"/>
      <c r="R88" s="196"/>
      <c r="S88" s="196"/>
      <c r="T88" s="196"/>
      <c r="U88" s="196"/>
      <c r="V88" s="395"/>
      <c r="W88" s="395"/>
      <c r="X88" s="395"/>
      <c r="Y88" s="395"/>
      <c r="Z88" s="395"/>
      <c r="AA88" s="395"/>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1"/>
      <c r="FA88" s="41"/>
      <c r="FB88" s="41"/>
      <c r="FC88" s="41"/>
      <c r="FD88" s="41"/>
      <c r="FE88" s="41"/>
      <c r="FF88" s="41"/>
      <c r="FG88" s="41"/>
      <c r="FH88" s="41"/>
      <c r="FI88" s="41"/>
      <c r="FJ88" s="41"/>
      <c r="FK88" s="41"/>
      <c r="FL88" s="41"/>
      <c r="FM88" s="41"/>
      <c r="FN88" s="41"/>
      <c r="FO88" s="41"/>
      <c r="FP88" s="41"/>
      <c r="FQ88" s="41"/>
    </row>
    <row r="89" spans="1:173" s="42" customFormat="1" ht="6.6" customHeight="1" x14ac:dyDescent="0.45">
      <c r="A89" s="210" t="s">
        <v>38</v>
      </c>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21" t="s">
        <v>37</v>
      </c>
      <c r="AP89" s="221"/>
      <c r="AQ89" s="221"/>
      <c r="AR89" s="221"/>
      <c r="AS89" s="221"/>
      <c r="AT89" s="221"/>
      <c r="AU89" s="221"/>
      <c r="AV89" s="221"/>
      <c r="AW89" s="221"/>
      <c r="AX89" s="256" t="str">
        <f>IF(LEN(入力!F11)=0,"",CONCATENATE(入力!F11,入力!G11,入力!H11,入力!I11,入力!J11,入力!K11))</f>
        <v/>
      </c>
      <c r="AY89" s="256"/>
      <c r="AZ89" s="256"/>
      <c r="BA89" s="256"/>
      <c r="BB89" s="256"/>
      <c r="BC89" s="256"/>
      <c r="BD89" s="256"/>
      <c r="BE89" s="256"/>
      <c r="BF89" s="256"/>
      <c r="BG89" s="256"/>
      <c r="BH89" s="256"/>
      <c r="BI89" s="256"/>
      <c r="BJ89" s="256"/>
      <c r="BK89" s="256"/>
      <c r="BL89" s="256"/>
      <c r="BM89" s="256"/>
      <c r="BN89" s="256"/>
      <c r="BO89" s="256"/>
      <c r="BP89" s="256"/>
      <c r="BQ89" s="256"/>
      <c r="BR89" s="256"/>
      <c r="BS89" s="256"/>
      <c r="BT89" s="256"/>
      <c r="BU89" s="256"/>
      <c r="BV89" s="256"/>
      <c r="BW89" s="256"/>
      <c r="BX89" s="256"/>
      <c r="DM89" s="41"/>
      <c r="DN89" s="41"/>
      <c r="DO89" s="41"/>
      <c r="DP89" s="41"/>
      <c r="DQ89" s="41"/>
      <c r="DR89" s="41"/>
      <c r="DS89" s="41"/>
      <c r="DT89" s="41"/>
      <c r="DU89" s="41"/>
      <c r="DV89" s="41"/>
      <c r="DW89" s="41"/>
      <c r="DX89" s="41"/>
      <c r="DY89" s="41"/>
      <c r="DZ89" s="41"/>
      <c r="EA89" s="41"/>
      <c r="EB89" s="41"/>
      <c r="EC89" s="41"/>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c r="FG89" s="43"/>
      <c r="FH89" s="43"/>
      <c r="FI89" s="43"/>
      <c r="FJ89" s="43"/>
      <c r="FK89" s="43"/>
      <c r="FL89" s="43"/>
      <c r="FM89" s="43"/>
      <c r="FN89" s="43"/>
      <c r="FO89" s="43"/>
      <c r="FP89" s="43"/>
      <c r="FQ89" s="43"/>
    </row>
    <row r="90" spans="1:173" s="42" customFormat="1" ht="6.6" customHeight="1" x14ac:dyDescent="0.45">
      <c r="A90" s="210"/>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21"/>
      <c r="AP90" s="221"/>
      <c r="AQ90" s="221"/>
      <c r="AR90" s="221"/>
      <c r="AS90" s="221"/>
      <c r="AT90" s="221"/>
      <c r="AU90" s="221"/>
      <c r="AV90" s="221"/>
      <c r="AW90" s="221"/>
      <c r="AX90" s="256"/>
      <c r="AY90" s="256"/>
      <c r="AZ90" s="256"/>
      <c r="BA90" s="256"/>
      <c r="BB90" s="256"/>
      <c r="BC90" s="256"/>
      <c r="BD90" s="256"/>
      <c r="BE90" s="256"/>
      <c r="BF90" s="256"/>
      <c r="BG90" s="256"/>
      <c r="BH90" s="256"/>
      <c r="BI90" s="256"/>
      <c r="BJ90" s="256"/>
      <c r="BK90" s="256"/>
      <c r="BL90" s="256"/>
      <c r="BM90" s="256"/>
      <c r="BN90" s="256"/>
      <c r="BO90" s="256"/>
      <c r="BP90" s="256"/>
      <c r="BQ90" s="256"/>
      <c r="BR90" s="256"/>
      <c r="BS90" s="256"/>
      <c r="BT90" s="256"/>
      <c r="BU90" s="256"/>
      <c r="BV90" s="256"/>
      <c r="BW90" s="256"/>
      <c r="BX90" s="256"/>
      <c r="DM90" s="41"/>
      <c r="DN90" s="41"/>
      <c r="DO90" s="41"/>
      <c r="DP90" s="41"/>
      <c r="DQ90" s="41"/>
      <c r="DR90" s="41"/>
      <c r="DS90" s="41"/>
      <c r="DT90" s="41"/>
      <c r="DU90" s="41"/>
      <c r="DV90" s="41"/>
      <c r="DW90" s="41"/>
      <c r="DX90" s="41"/>
      <c r="DY90" s="41"/>
      <c r="DZ90" s="41"/>
      <c r="EA90" s="41"/>
      <c r="EB90" s="41"/>
      <c r="EC90" s="41"/>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c r="FM90" s="43"/>
      <c r="FN90" s="43"/>
      <c r="FO90" s="43"/>
      <c r="FP90" s="43"/>
      <c r="FQ90" s="43"/>
    </row>
    <row r="91" spans="1:173" s="42" customFormat="1" ht="6.6" customHeight="1" x14ac:dyDescent="0.45">
      <c r="A91" s="216" t="s">
        <v>35</v>
      </c>
      <c r="B91" s="216"/>
      <c r="C91" s="216"/>
      <c r="D91" s="216"/>
      <c r="E91" s="216"/>
      <c r="F91" s="216"/>
      <c r="G91" s="216"/>
      <c r="H91" s="216"/>
      <c r="I91" s="216"/>
      <c r="J91" s="219" t="str">
        <f>IF(LEN(入力!F9)=0,"",入力!F9)</f>
        <v/>
      </c>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21" t="str">
        <f>LEFT(入力!F10,1)</f>
        <v/>
      </c>
      <c r="AL91" s="221"/>
      <c r="AM91" s="221"/>
      <c r="AN91" s="221"/>
      <c r="AO91" s="221"/>
      <c r="AP91" s="221"/>
      <c r="AQ91" s="221"/>
      <c r="AR91" s="221"/>
      <c r="AS91" s="221"/>
      <c r="AT91" s="221"/>
      <c r="AU91" s="221"/>
      <c r="AV91" s="221"/>
      <c r="AW91" s="221"/>
      <c r="AX91" s="256"/>
      <c r="AY91" s="256"/>
      <c r="AZ91" s="256"/>
      <c r="BA91" s="256"/>
      <c r="BB91" s="256"/>
      <c r="BC91" s="256"/>
      <c r="BD91" s="256"/>
      <c r="BE91" s="256"/>
      <c r="BF91" s="256"/>
      <c r="BG91" s="256"/>
      <c r="BH91" s="256"/>
      <c r="BI91" s="256"/>
      <c r="BJ91" s="256"/>
      <c r="BK91" s="256"/>
      <c r="BL91" s="256"/>
      <c r="BM91" s="256"/>
      <c r="BN91" s="256"/>
      <c r="BO91" s="256"/>
      <c r="BP91" s="256"/>
      <c r="BQ91" s="256"/>
      <c r="BR91" s="256"/>
      <c r="BS91" s="256"/>
      <c r="BT91" s="256"/>
      <c r="BU91" s="256"/>
      <c r="BV91" s="256"/>
      <c r="BW91" s="256"/>
      <c r="BX91" s="256"/>
      <c r="DM91" s="41"/>
      <c r="DN91" s="41"/>
      <c r="DO91" s="41"/>
      <c r="DP91" s="41"/>
      <c r="DQ91" s="41"/>
      <c r="DR91" s="41"/>
      <c r="DS91" s="41"/>
      <c r="DT91" s="41"/>
      <c r="DU91" s="41"/>
      <c r="DV91" s="41"/>
      <c r="DW91" s="41"/>
      <c r="DX91" s="41"/>
      <c r="DY91" s="41"/>
      <c r="DZ91" s="41"/>
      <c r="EA91" s="41"/>
      <c r="EB91" s="41"/>
      <c r="EC91" s="41"/>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row>
    <row r="92" spans="1:173" s="42" customFormat="1" ht="6.6" customHeight="1" x14ac:dyDescent="0.45">
      <c r="A92" s="216"/>
      <c r="B92" s="216"/>
      <c r="C92" s="216"/>
      <c r="D92" s="216"/>
      <c r="E92" s="216"/>
      <c r="F92" s="216"/>
      <c r="G92" s="216"/>
      <c r="H92" s="216"/>
      <c r="I92" s="216"/>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21"/>
      <c r="AL92" s="221"/>
      <c r="AM92" s="221"/>
      <c r="AN92" s="221"/>
      <c r="AO92" s="221"/>
      <c r="AP92" s="221"/>
      <c r="AQ92" s="221"/>
      <c r="AR92" s="221"/>
      <c r="AS92" s="221"/>
      <c r="AT92" s="221"/>
      <c r="AU92" s="221"/>
      <c r="AV92" s="221"/>
      <c r="AW92" s="221"/>
      <c r="AX92" s="256"/>
      <c r="AY92" s="256"/>
      <c r="AZ92" s="256"/>
      <c r="BA92" s="256"/>
      <c r="BB92" s="256"/>
      <c r="BC92" s="256"/>
      <c r="BD92" s="256"/>
      <c r="BE92" s="256"/>
      <c r="BF92" s="256"/>
      <c r="BG92" s="256"/>
      <c r="BH92" s="256"/>
      <c r="BI92" s="256"/>
      <c r="BJ92" s="256"/>
      <c r="BK92" s="256"/>
      <c r="BL92" s="256"/>
      <c r="BM92" s="256"/>
      <c r="BN92" s="256"/>
      <c r="BO92" s="256"/>
      <c r="BP92" s="256"/>
      <c r="BQ92" s="256"/>
      <c r="BR92" s="256"/>
      <c r="BS92" s="256"/>
      <c r="BT92" s="256"/>
      <c r="BU92" s="256"/>
      <c r="BV92" s="256"/>
      <c r="BW92" s="256"/>
      <c r="BX92" s="256"/>
      <c r="DQ92" s="41"/>
      <c r="DR92" s="41"/>
      <c r="DS92" s="41"/>
      <c r="DT92" s="41"/>
      <c r="DU92" s="41"/>
      <c r="DV92" s="41"/>
      <c r="DW92" s="41"/>
      <c r="DX92" s="41"/>
      <c r="DY92" s="41"/>
      <c r="DZ92" s="41"/>
      <c r="EA92" s="41"/>
      <c r="EB92" s="41"/>
      <c r="EC92" s="41"/>
      <c r="ED92" s="41"/>
      <c r="EE92" s="41"/>
      <c r="EF92" s="41"/>
      <c r="EG92" s="41"/>
      <c r="EH92" s="43"/>
      <c r="EI92" s="43"/>
      <c r="EJ92" s="43"/>
      <c r="EK92" s="43"/>
      <c r="EL92" s="43"/>
      <c r="EM92" s="43"/>
      <c r="EN92" s="43"/>
      <c r="EO92" s="43"/>
      <c r="EP92" s="43"/>
      <c r="EQ92" s="43"/>
      <c r="ER92" s="43"/>
      <c r="ES92" s="43"/>
      <c r="ET92" s="43"/>
      <c r="EU92" s="43"/>
      <c r="EV92" s="43"/>
      <c r="EW92" s="43"/>
      <c r="EX92" s="43"/>
      <c r="EY92" s="43"/>
      <c r="EZ92" s="43"/>
      <c r="FA92" s="43"/>
      <c r="FB92" s="43"/>
      <c r="FC92" s="43"/>
      <c r="FD92" s="43"/>
      <c r="FE92" s="43"/>
      <c r="FF92" s="43"/>
      <c r="FG92" s="43"/>
      <c r="FH92" s="43"/>
      <c r="FI92" s="43"/>
      <c r="FJ92" s="43"/>
      <c r="FK92" s="43"/>
      <c r="FL92" s="43"/>
      <c r="FM92" s="43"/>
      <c r="FN92" s="43"/>
      <c r="FO92" s="43"/>
      <c r="FP92" s="43"/>
      <c r="FQ92" s="43"/>
    </row>
    <row r="93" spans="1:173" s="42" customFormat="1" ht="6.6" customHeight="1" x14ac:dyDescent="0.45">
      <c r="A93" s="234" t="s">
        <v>36</v>
      </c>
      <c r="B93" s="234"/>
      <c r="C93" s="234"/>
      <c r="D93" s="234"/>
      <c r="E93" s="234"/>
      <c r="F93" s="234"/>
      <c r="G93" s="234"/>
      <c r="H93" s="234"/>
      <c r="I93" s="234"/>
      <c r="J93" s="255" t="str">
        <f>IF(LEN(入力!F8)=0,"",入力!F8)</f>
        <v/>
      </c>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21"/>
      <c r="AL93" s="221"/>
      <c r="AM93" s="221"/>
      <c r="AN93" s="221"/>
      <c r="AO93" s="221"/>
      <c r="AP93" s="221"/>
      <c r="AQ93" s="221"/>
      <c r="AR93" s="221"/>
      <c r="AS93" s="221"/>
      <c r="AT93" s="221"/>
      <c r="AU93" s="221"/>
      <c r="AV93" s="221"/>
      <c r="AW93" s="221"/>
      <c r="AX93" s="256"/>
      <c r="AY93" s="256"/>
      <c r="AZ93" s="256"/>
      <c r="BA93" s="256"/>
      <c r="BB93" s="256"/>
      <c r="BC93" s="256"/>
      <c r="BD93" s="256"/>
      <c r="BE93" s="256"/>
      <c r="BF93" s="256"/>
      <c r="BG93" s="256"/>
      <c r="BH93" s="256"/>
      <c r="BI93" s="256"/>
      <c r="BJ93" s="256"/>
      <c r="BK93" s="256"/>
      <c r="BL93" s="256"/>
      <c r="BM93" s="256"/>
      <c r="BN93" s="256"/>
      <c r="BO93" s="256"/>
      <c r="BP93" s="256"/>
      <c r="BQ93" s="256"/>
      <c r="BR93" s="256"/>
      <c r="BS93" s="256"/>
      <c r="BT93" s="256"/>
      <c r="BU93" s="256"/>
      <c r="BV93" s="256"/>
      <c r="BW93" s="256"/>
      <c r="BX93" s="256"/>
      <c r="DQ93" s="41"/>
      <c r="DR93" s="41"/>
      <c r="DS93" s="41"/>
      <c r="DT93" s="41"/>
      <c r="DU93" s="41"/>
      <c r="DV93" s="41"/>
      <c r="DW93" s="41"/>
      <c r="DX93" s="41"/>
      <c r="DY93" s="41"/>
      <c r="DZ93" s="41"/>
      <c r="EA93" s="41"/>
      <c r="EB93" s="41"/>
      <c r="EC93" s="41"/>
      <c r="ED93" s="41"/>
      <c r="EE93" s="41"/>
      <c r="EF93" s="41"/>
      <c r="EG93" s="41"/>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row>
    <row r="94" spans="1:173" s="42" customFormat="1" ht="6.6" customHeight="1" x14ac:dyDescent="0.45">
      <c r="A94" s="234"/>
      <c r="B94" s="234"/>
      <c r="C94" s="234"/>
      <c r="D94" s="234"/>
      <c r="E94" s="234"/>
      <c r="F94" s="234"/>
      <c r="G94" s="234"/>
      <c r="H94" s="234"/>
      <c r="I94" s="234"/>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21"/>
      <c r="AL94" s="221"/>
      <c r="AM94" s="221"/>
      <c r="AN94" s="221"/>
      <c r="AO94" s="221"/>
      <c r="AP94" s="221"/>
      <c r="AQ94" s="221"/>
      <c r="AR94" s="221"/>
      <c r="AS94" s="221"/>
      <c r="AT94" s="221"/>
      <c r="AU94" s="221"/>
      <c r="AV94" s="221"/>
      <c r="AW94" s="221"/>
      <c r="AX94" s="256"/>
      <c r="AY94" s="256"/>
      <c r="AZ94" s="256"/>
      <c r="BA94" s="256"/>
      <c r="BB94" s="256"/>
      <c r="BC94" s="256"/>
      <c r="BD94" s="256"/>
      <c r="BE94" s="256"/>
      <c r="BF94" s="256"/>
      <c r="BG94" s="256"/>
      <c r="BH94" s="256"/>
      <c r="BI94" s="256"/>
      <c r="BJ94" s="256"/>
      <c r="BK94" s="256"/>
      <c r="BL94" s="256"/>
      <c r="BM94" s="256"/>
      <c r="BN94" s="256"/>
      <c r="BO94" s="256"/>
      <c r="BP94" s="256"/>
      <c r="BQ94" s="256"/>
      <c r="BR94" s="256"/>
      <c r="BS94" s="256"/>
      <c r="BT94" s="256"/>
      <c r="BU94" s="256"/>
      <c r="BV94" s="256"/>
      <c r="BW94" s="256"/>
      <c r="BX94" s="256"/>
      <c r="DQ94" s="41"/>
      <c r="DR94" s="41"/>
      <c r="DS94" s="41"/>
      <c r="DT94" s="41"/>
      <c r="DU94" s="41"/>
      <c r="DV94" s="41"/>
      <c r="DW94" s="41"/>
      <c r="DX94" s="41"/>
      <c r="DY94" s="41"/>
      <c r="DZ94" s="41"/>
      <c r="EA94" s="41"/>
      <c r="EB94" s="41"/>
      <c r="EC94" s="41"/>
      <c r="ED94" s="41"/>
      <c r="EE94" s="41"/>
      <c r="EF94" s="41"/>
      <c r="EG94" s="41"/>
      <c r="EH94" s="43"/>
      <c r="EI94" s="43"/>
      <c r="EJ94" s="43"/>
      <c r="EK94" s="43"/>
      <c r="EL94" s="43"/>
      <c r="EM94" s="43"/>
      <c r="EN94" s="43"/>
      <c r="EO94" s="43"/>
      <c r="EP94" s="43"/>
      <c r="EQ94" s="43"/>
      <c r="ER94" s="43"/>
      <c r="ES94" s="43"/>
      <c r="ET94" s="43"/>
      <c r="EU94" s="43"/>
      <c r="EV94" s="43"/>
      <c r="EW94" s="43"/>
      <c r="EX94" s="43"/>
      <c r="EY94" s="43"/>
      <c r="EZ94" s="43"/>
      <c r="FA94" s="43"/>
      <c r="FB94" s="43"/>
      <c r="FC94" s="43"/>
      <c r="FD94" s="43"/>
      <c r="FE94" s="43"/>
      <c r="FF94" s="43"/>
      <c r="FG94" s="43"/>
      <c r="FH94" s="43"/>
      <c r="FI94" s="43"/>
      <c r="FJ94" s="43"/>
      <c r="FK94" s="43"/>
      <c r="FL94" s="43"/>
      <c r="FM94" s="43"/>
      <c r="FN94" s="43"/>
      <c r="FO94" s="43"/>
      <c r="FP94" s="43"/>
      <c r="FQ94" s="43"/>
    </row>
    <row r="95" spans="1:173" s="42" customFormat="1" ht="6.6" customHeight="1" x14ac:dyDescent="0.45">
      <c r="A95" s="234"/>
      <c r="B95" s="234"/>
      <c r="C95" s="234"/>
      <c r="D95" s="234"/>
      <c r="E95" s="234"/>
      <c r="F95" s="234"/>
      <c r="G95" s="234"/>
      <c r="H95" s="234"/>
      <c r="I95" s="234"/>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21"/>
      <c r="AL95" s="221"/>
      <c r="AM95" s="221"/>
      <c r="AN95" s="221"/>
      <c r="AO95" s="221"/>
      <c r="AP95" s="221"/>
      <c r="AQ95" s="221"/>
      <c r="AR95" s="221"/>
      <c r="AS95" s="221"/>
      <c r="AT95" s="221"/>
      <c r="AU95" s="221"/>
      <c r="AV95" s="221"/>
      <c r="AW95" s="221"/>
      <c r="AX95" s="256"/>
      <c r="AY95" s="256"/>
      <c r="AZ95" s="256"/>
      <c r="BA95" s="256"/>
      <c r="BB95" s="256"/>
      <c r="BC95" s="256"/>
      <c r="BD95" s="256"/>
      <c r="BE95" s="256"/>
      <c r="BF95" s="256"/>
      <c r="BG95" s="256"/>
      <c r="BH95" s="256"/>
      <c r="BI95" s="256"/>
      <c r="BJ95" s="256"/>
      <c r="BK95" s="256"/>
      <c r="BL95" s="256"/>
      <c r="BM95" s="256"/>
      <c r="BN95" s="256"/>
      <c r="BO95" s="256"/>
      <c r="BP95" s="256"/>
      <c r="BQ95" s="256"/>
      <c r="BR95" s="256"/>
      <c r="BS95" s="256"/>
      <c r="BT95" s="256"/>
      <c r="BU95" s="256"/>
      <c r="BV95" s="256"/>
      <c r="BW95" s="256"/>
      <c r="BX95" s="256"/>
      <c r="DQ95" s="41"/>
      <c r="DR95" s="41"/>
      <c r="DS95" s="41"/>
      <c r="DT95" s="41"/>
      <c r="DU95" s="41"/>
      <c r="DV95" s="41"/>
      <c r="DW95" s="41"/>
      <c r="DX95" s="41"/>
      <c r="DY95" s="41"/>
      <c r="DZ95" s="41"/>
      <c r="EA95" s="41"/>
      <c r="EB95" s="41"/>
      <c r="EC95" s="41"/>
      <c r="ED95" s="41"/>
      <c r="EE95" s="41"/>
      <c r="EF95" s="41"/>
      <c r="EG95" s="41"/>
      <c r="EH95" s="43"/>
      <c r="EI95" s="43"/>
      <c r="EJ95" s="43"/>
      <c r="EK95" s="43"/>
      <c r="EL95" s="43"/>
      <c r="EM95" s="43"/>
      <c r="EN95" s="43"/>
      <c r="EO95" s="43"/>
      <c r="EP95" s="43"/>
      <c r="EQ95" s="43"/>
      <c r="ER95" s="43"/>
      <c r="ES95" s="43"/>
      <c r="ET95" s="43"/>
      <c r="EU95" s="43"/>
      <c r="EV95" s="43"/>
      <c r="EW95" s="43"/>
      <c r="EX95" s="43"/>
      <c r="EY95" s="43"/>
      <c r="EZ95" s="43"/>
      <c r="FA95" s="43"/>
      <c r="FB95" s="43"/>
      <c r="FC95" s="43"/>
      <c r="FD95" s="43"/>
      <c r="FE95" s="43"/>
      <c r="FF95" s="43"/>
      <c r="FG95" s="43"/>
      <c r="FH95" s="43"/>
      <c r="FI95" s="43"/>
      <c r="FJ95" s="43"/>
      <c r="FK95" s="43"/>
      <c r="FL95" s="43"/>
      <c r="FM95" s="43"/>
      <c r="FN95" s="43"/>
      <c r="FO95" s="43"/>
      <c r="FP95" s="43"/>
      <c r="FQ95" s="43"/>
    </row>
    <row r="96" spans="1:173" s="42" customFormat="1" ht="6.6" customHeight="1" x14ac:dyDescent="0.45">
      <c r="A96" s="234"/>
      <c r="B96" s="234"/>
      <c r="C96" s="234"/>
      <c r="D96" s="234"/>
      <c r="E96" s="234"/>
      <c r="F96" s="234"/>
      <c r="G96" s="234"/>
      <c r="H96" s="234"/>
      <c r="I96" s="234"/>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21"/>
      <c r="AL96" s="221"/>
      <c r="AM96" s="221"/>
      <c r="AN96" s="221"/>
      <c r="AO96" s="221"/>
      <c r="AP96" s="221"/>
      <c r="AQ96" s="221"/>
      <c r="AR96" s="221"/>
      <c r="AS96" s="221"/>
      <c r="AT96" s="221"/>
      <c r="AU96" s="221"/>
      <c r="AV96" s="221"/>
      <c r="AW96" s="221"/>
      <c r="AX96" s="256"/>
      <c r="AY96" s="256"/>
      <c r="AZ96" s="256"/>
      <c r="BA96" s="256"/>
      <c r="BB96" s="256"/>
      <c r="BC96" s="256"/>
      <c r="BD96" s="256"/>
      <c r="BE96" s="256"/>
      <c r="BF96" s="256"/>
      <c r="BG96" s="256"/>
      <c r="BH96" s="256"/>
      <c r="BI96" s="256"/>
      <c r="BJ96" s="256"/>
      <c r="BK96" s="256"/>
      <c r="BL96" s="256"/>
      <c r="BM96" s="256"/>
      <c r="BN96" s="256"/>
      <c r="BO96" s="256"/>
      <c r="BP96" s="256"/>
      <c r="BQ96" s="256"/>
      <c r="BR96" s="256"/>
      <c r="BS96" s="256"/>
      <c r="BT96" s="256"/>
      <c r="BU96" s="256"/>
      <c r="BV96" s="256"/>
      <c r="BW96" s="256"/>
      <c r="BX96" s="256"/>
      <c r="DQ96" s="41"/>
      <c r="DR96" s="41"/>
      <c r="DS96" s="41"/>
      <c r="DT96" s="41"/>
      <c r="DU96" s="41"/>
      <c r="DV96" s="41"/>
      <c r="DW96" s="41"/>
      <c r="DX96" s="41"/>
      <c r="DY96" s="41"/>
      <c r="DZ96" s="41"/>
      <c r="EA96" s="41"/>
      <c r="EB96" s="41"/>
      <c r="EC96" s="41"/>
      <c r="ED96" s="41"/>
      <c r="EE96" s="41"/>
      <c r="EF96" s="41"/>
      <c r="EG96" s="41"/>
      <c r="EH96" s="43"/>
      <c r="EI96" s="43"/>
      <c r="EJ96" s="43"/>
      <c r="EK96" s="43"/>
      <c r="EL96" s="43"/>
      <c r="EM96" s="43"/>
      <c r="EN96" s="43"/>
      <c r="EO96" s="43"/>
      <c r="EP96" s="43"/>
      <c r="EQ96" s="43"/>
      <c r="ER96" s="43"/>
      <c r="ES96" s="43"/>
      <c r="ET96" s="43"/>
      <c r="EU96" s="43"/>
      <c r="EV96" s="43"/>
      <c r="EW96" s="43"/>
      <c r="EX96" s="43"/>
      <c r="EY96" s="43"/>
      <c r="EZ96" s="43"/>
      <c r="FA96" s="43"/>
      <c r="FB96" s="43"/>
      <c r="FC96" s="43"/>
      <c r="FD96" s="43"/>
      <c r="FE96" s="43"/>
      <c r="FF96" s="43"/>
      <c r="FG96" s="43"/>
      <c r="FH96" s="43"/>
      <c r="FI96" s="43"/>
      <c r="FJ96" s="43"/>
      <c r="FK96" s="43"/>
      <c r="FL96" s="43"/>
      <c r="FM96" s="43"/>
      <c r="FN96" s="43"/>
      <c r="FO96" s="43"/>
      <c r="FP96" s="43"/>
      <c r="FQ96" s="43"/>
    </row>
    <row r="97" spans="1:173" s="42" customFormat="1" ht="16.2" x14ac:dyDescent="0.45">
      <c r="A97" s="392" t="s">
        <v>157</v>
      </c>
      <c r="B97" s="392"/>
      <c r="C97" s="392"/>
      <c r="D97" s="392"/>
      <c r="E97" s="392"/>
      <c r="F97" s="392"/>
      <c r="G97" s="392"/>
      <c r="H97" s="392"/>
      <c r="I97" s="392"/>
      <c r="J97" s="392"/>
      <c r="K97" s="392"/>
      <c r="L97" s="392"/>
      <c r="M97" s="392"/>
      <c r="N97" s="392"/>
      <c r="O97" s="392"/>
      <c r="P97" s="392"/>
      <c r="Q97" s="392"/>
      <c r="R97" s="392"/>
      <c r="S97" s="392"/>
      <c r="T97" s="392"/>
      <c r="U97" s="392"/>
      <c r="V97" s="392"/>
      <c r="W97" s="392"/>
      <c r="X97" s="392"/>
      <c r="Y97" s="392"/>
      <c r="Z97" s="392"/>
      <c r="AA97" s="392"/>
      <c r="AB97" s="392"/>
      <c r="AC97" s="392"/>
      <c r="AD97" s="392"/>
      <c r="AE97" s="392"/>
      <c r="AF97" s="392"/>
      <c r="AG97" s="392"/>
      <c r="AH97" s="392"/>
      <c r="AI97" s="392"/>
      <c r="AJ97" s="392"/>
      <c r="AK97" s="392"/>
      <c r="AL97" s="392"/>
      <c r="AM97" s="392"/>
      <c r="AN97" s="392"/>
      <c r="AO97" s="392"/>
      <c r="AP97" s="392"/>
      <c r="AQ97" s="392"/>
      <c r="AR97" s="392"/>
      <c r="AS97" s="392"/>
      <c r="AT97" s="392"/>
      <c r="AU97" s="392"/>
      <c r="AV97" s="392"/>
      <c r="AW97" s="392"/>
      <c r="AX97" s="392"/>
      <c r="AY97" s="392"/>
      <c r="AZ97" s="392"/>
      <c r="BA97" s="392"/>
      <c r="BB97" s="392"/>
      <c r="BC97" s="392"/>
      <c r="BD97" s="392"/>
      <c r="BE97" s="392"/>
      <c r="BF97" s="392"/>
      <c r="BG97" s="392"/>
      <c r="BH97" s="392"/>
      <c r="BI97" s="392"/>
      <c r="BJ97" s="392"/>
      <c r="BK97" s="392"/>
      <c r="BL97" s="392"/>
      <c r="BM97" s="392"/>
      <c r="BN97" s="392"/>
      <c r="BO97" s="392"/>
      <c r="BP97" s="392"/>
      <c r="BQ97" s="392"/>
      <c r="BR97" s="392"/>
      <c r="BS97" s="392"/>
      <c r="BT97" s="392"/>
      <c r="BU97" s="392"/>
      <c r="BV97" s="392"/>
      <c r="BW97" s="392"/>
      <c r="BX97" s="392"/>
      <c r="DQ97" s="41"/>
      <c r="DR97" s="41"/>
      <c r="DS97" s="41"/>
      <c r="DT97" s="41"/>
      <c r="DU97" s="41"/>
      <c r="DV97" s="41"/>
      <c r="DW97" s="41"/>
      <c r="DX97" s="41"/>
      <c r="DY97" s="41"/>
      <c r="DZ97" s="41"/>
      <c r="EA97" s="41"/>
      <c r="EB97" s="41"/>
      <c r="EC97" s="41"/>
      <c r="ED97" s="41"/>
      <c r="EE97" s="41"/>
      <c r="EF97" s="41"/>
      <c r="EG97" s="41"/>
      <c r="EH97" s="43"/>
      <c r="EI97" s="43"/>
      <c r="EJ97" s="43"/>
      <c r="EK97" s="43"/>
      <c r="EL97" s="43"/>
      <c r="EM97" s="43"/>
      <c r="EN97" s="43"/>
      <c r="EO97" s="43"/>
      <c r="EP97" s="43"/>
      <c r="EQ97" s="43"/>
      <c r="ER97" s="43"/>
      <c r="ES97" s="43"/>
      <c r="ET97" s="43"/>
      <c r="EU97" s="43"/>
      <c r="EV97" s="43"/>
      <c r="EW97" s="43"/>
      <c r="EX97" s="43"/>
      <c r="EY97" s="43"/>
      <c r="EZ97" s="43"/>
      <c r="FA97" s="43"/>
      <c r="FB97" s="43"/>
      <c r="FC97" s="43"/>
      <c r="FD97" s="43"/>
      <c r="FE97" s="43"/>
      <c r="FF97" s="43"/>
      <c r="FG97" s="43"/>
      <c r="FH97" s="43"/>
      <c r="FI97" s="43"/>
      <c r="FJ97" s="43"/>
      <c r="FK97" s="43"/>
      <c r="FL97" s="43"/>
      <c r="FM97" s="43"/>
      <c r="FN97" s="43"/>
      <c r="FO97" s="43"/>
      <c r="FP97" s="43"/>
      <c r="FQ97" s="43"/>
    </row>
    <row r="98" spans="1:173" s="42" customFormat="1" ht="6.6" customHeight="1" x14ac:dyDescent="0.45">
      <c r="A98" s="44"/>
      <c r="B98" s="44"/>
      <c r="C98" s="44"/>
      <c r="D98" s="44"/>
      <c r="E98" s="44"/>
      <c r="F98" s="44"/>
      <c r="G98" s="44"/>
      <c r="H98" s="44"/>
      <c r="I98" s="44"/>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6"/>
      <c r="AL98" s="46"/>
      <c r="AM98" s="46"/>
      <c r="AN98" s="46"/>
      <c r="DQ98" s="41"/>
      <c r="DR98" s="41"/>
      <c r="DS98" s="41"/>
      <c r="DT98" s="41"/>
      <c r="DU98" s="41"/>
      <c r="DV98" s="41"/>
      <c r="DW98" s="41"/>
      <c r="DX98" s="41"/>
      <c r="DY98" s="41"/>
      <c r="DZ98" s="41"/>
      <c r="EA98" s="41"/>
      <c r="EB98" s="41"/>
      <c r="EC98" s="41"/>
      <c r="ED98" s="41"/>
      <c r="EE98" s="41"/>
      <c r="EF98" s="41"/>
      <c r="EG98" s="41"/>
      <c r="EH98" s="43"/>
      <c r="EI98" s="43"/>
      <c r="EJ98" s="43"/>
      <c r="EK98" s="43"/>
      <c r="EL98" s="43"/>
      <c r="EM98" s="43"/>
      <c r="EN98" s="43"/>
      <c r="EO98" s="43"/>
      <c r="EP98" s="43"/>
      <c r="EQ98" s="43"/>
      <c r="ER98" s="43"/>
      <c r="ES98" s="43"/>
      <c r="ET98" s="43"/>
      <c r="EU98" s="43"/>
      <c r="EV98" s="43"/>
      <c r="EW98" s="43"/>
      <c r="EX98" s="43"/>
      <c r="EY98" s="43"/>
      <c r="EZ98" s="43"/>
      <c r="FA98" s="43"/>
      <c r="FB98" s="43"/>
      <c r="FC98" s="43"/>
      <c r="FD98" s="43"/>
      <c r="FE98" s="43"/>
      <c r="FF98" s="43"/>
      <c r="FG98" s="43"/>
      <c r="FH98" s="43"/>
      <c r="FI98" s="43"/>
      <c r="FJ98" s="43"/>
      <c r="FK98" s="43"/>
      <c r="FL98" s="43"/>
      <c r="FM98" s="43"/>
      <c r="FN98" s="43"/>
      <c r="FO98" s="43"/>
      <c r="FP98" s="43"/>
      <c r="FQ98" s="43"/>
    </row>
    <row r="99" spans="1:173" s="42" customFormat="1" ht="6.6" customHeight="1" x14ac:dyDescent="0.45">
      <c r="A99" s="44"/>
      <c r="B99" s="44"/>
      <c r="C99" s="44"/>
      <c r="D99" s="44"/>
      <c r="E99" s="44"/>
      <c r="F99" s="44"/>
      <c r="G99" s="44"/>
      <c r="H99" s="44"/>
      <c r="I99" s="44"/>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6"/>
      <c r="AL99" s="46"/>
      <c r="AM99" s="46"/>
      <c r="AN99" s="46"/>
      <c r="DQ99" s="41"/>
      <c r="DR99" s="41"/>
      <c r="DS99" s="41"/>
      <c r="DT99" s="41"/>
      <c r="DU99" s="41"/>
      <c r="DV99" s="41"/>
      <c r="DW99" s="41"/>
      <c r="DX99" s="41"/>
      <c r="DY99" s="41"/>
      <c r="DZ99" s="41"/>
      <c r="EA99" s="41"/>
      <c r="EB99" s="41"/>
      <c r="EC99" s="41"/>
      <c r="ED99" s="41"/>
      <c r="EE99" s="41"/>
      <c r="EF99" s="41"/>
      <c r="EG99" s="41"/>
      <c r="EH99" s="43"/>
      <c r="EI99" s="43"/>
      <c r="EJ99" s="43"/>
      <c r="EK99" s="43"/>
      <c r="EL99" s="43"/>
      <c r="EM99" s="43"/>
      <c r="EN99" s="43"/>
      <c r="EO99" s="43"/>
      <c r="EP99" s="43"/>
      <c r="EQ99" s="43"/>
      <c r="ER99" s="43"/>
      <c r="ES99" s="43"/>
      <c r="ET99" s="43"/>
      <c r="EU99" s="43"/>
      <c r="EV99" s="43"/>
      <c r="EW99" s="43"/>
      <c r="EX99" s="43"/>
      <c r="EY99" s="43"/>
      <c r="EZ99" s="43"/>
      <c r="FA99" s="43"/>
      <c r="FB99" s="43"/>
      <c r="FC99" s="43"/>
      <c r="FD99" s="43"/>
      <c r="FE99" s="43"/>
      <c r="FF99" s="43"/>
      <c r="FG99" s="43"/>
      <c r="FH99" s="43"/>
      <c r="FI99" s="43"/>
      <c r="FJ99" s="43"/>
      <c r="FK99" s="43"/>
      <c r="FL99" s="43"/>
      <c r="FM99" s="43"/>
      <c r="FN99" s="43"/>
      <c r="FO99" s="43"/>
      <c r="FP99" s="43"/>
      <c r="FQ99" s="43"/>
    </row>
    <row r="100" spans="1:173" s="42" customFormat="1" ht="6.6" customHeight="1" x14ac:dyDescent="0.45">
      <c r="A100" s="44"/>
      <c r="B100" s="44"/>
      <c r="C100" s="44"/>
      <c r="D100" s="44"/>
      <c r="E100" s="44"/>
      <c r="F100" s="44"/>
      <c r="G100" s="44"/>
      <c r="H100" s="44"/>
      <c r="I100" s="44"/>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6"/>
      <c r="AL100" s="46"/>
      <c r="AM100" s="46"/>
      <c r="AN100" s="46"/>
      <c r="DQ100" s="41"/>
      <c r="DR100" s="41"/>
      <c r="DS100" s="41"/>
      <c r="DT100" s="41"/>
      <c r="DU100" s="41"/>
      <c r="DV100" s="41"/>
      <c r="DW100" s="41"/>
      <c r="DX100" s="41"/>
      <c r="DY100" s="41"/>
      <c r="DZ100" s="41"/>
      <c r="EA100" s="41"/>
      <c r="EB100" s="41"/>
      <c r="EC100" s="41"/>
      <c r="ED100" s="41"/>
      <c r="EE100" s="41"/>
      <c r="EF100" s="41"/>
      <c r="EG100" s="41"/>
      <c r="EH100" s="43"/>
      <c r="EI100" s="43"/>
      <c r="EJ100" s="43"/>
      <c r="EK100" s="43"/>
      <c r="EL100" s="43"/>
      <c r="EM100" s="43"/>
      <c r="EN100" s="43"/>
      <c r="EO100" s="43"/>
      <c r="EP100" s="43"/>
      <c r="EQ100" s="43"/>
      <c r="ER100" s="43"/>
      <c r="ES100" s="43"/>
      <c r="ET100" s="43"/>
      <c r="EU100" s="43"/>
      <c r="EV100" s="43"/>
      <c r="EW100" s="43"/>
      <c r="EX100" s="43"/>
      <c r="EY100" s="43"/>
      <c r="EZ100" s="43"/>
      <c r="FA100" s="43"/>
      <c r="FB100" s="43"/>
      <c r="FC100" s="43"/>
      <c r="FD100" s="43"/>
      <c r="FE100" s="43"/>
      <c r="FF100" s="43"/>
      <c r="FG100" s="43"/>
      <c r="FH100" s="43"/>
      <c r="FI100" s="43"/>
      <c r="FJ100" s="43"/>
      <c r="FK100" s="43"/>
      <c r="FL100" s="43"/>
      <c r="FM100" s="43"/>
      <c r="FN100" s="43"/>
      <c r="FO100" s="43"/>
      <c r="FP100" s="43"/>
      <c r="FQ100" s="43"/>
    </row>
    <row r="101" spans="1:173" s="42" customFormat="1" ht="6.6" customHeight="1" x14ac:dyDescent="0.45">
      <c r="A101" s="44"/>
      <c r="B101" s="44"/>
      <c r="C101" s="44"/>
      <c r="D101" s="44"/>
      <c r="E101" s="44"/>
      <c r="F101" s="44"/>
      <c r="G101" s="44"/>
      <c r="H101" s="44"/>
      <c r="I101" s="44"/>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6"/>
      <c r="AL101" s="46"/>
      <c r="AM101" s="46"/>
      <c r="AN101" s="46"/>
      <c r="DQ101" s="41"/>
      <c r="DR101" s="41"/>
      <c r="DS101" s="41"/>
      <c r="DT101" s="41"/>
      <c r="DU101" s="41"/>
      <c r="DV101" s="41"/>
      <c r="DW101" s="41"/>
      <c r="DX101" s="41"/>
      <c r="DY101" s="41"/>
      <c r="DZ101" s="41"/>
      <c r="EA101" s="41"/>
      <c r="EB101" s="41"/>
      <c r="EC101" s="41"/>
      <c r="ED101" s="41"/>
      <c r="EE101" s="41"/>
      <c r="EF101" s="41"/>
      <c r="EG101" s="41"/>
      <c r="EH101" s="43"/>
      <c r="EI101" s="43"/>
      <c r="EJ101" s="43"/>
      <c r="EK101" s="43"/>
      <c r="EL101" s="43"/>
      <c r="EM101" s="43"/>
      <c r="EN101" s="43"/>
      <c r="EO101" s="43"/>
      <c r="EP101" s="43"/>
      <c r="EQ101" s="43"/>
      <c r="ER101" s="43"/>
      <c r="ES101" s="43"/>
      <c r="ET101" s="43"/>
      <c r="EU101" s="43"/>
      <c r="EV101" s="43"/>
      <c r="EW101" s="43"/>
      <c r="EX101" s="43"/>
      <c r="EY101" s="43"/>
      <c r="EZ101" s="43"/>
      <c r="FA101" s="43"/>
      <c r="FB101" s="43"/>
      <c r="FC101" s="43"/>
      <c r="FD101" s="43"/>
      <c r="FE101" s="43"/>
      <c r="FF101" s="43"/>
      <c r="FG101" s="43"/>
      <c r="FH101" s="43"/>
      <c r="FI101" s="43"/>
      <c r="FJ101" s="43"/>
      <c r="FK101" s="43"/>
      <c r="FL101" s="43"/>
      <c r="FM101" s="43"/>
      <c r="FN101" s="43"/>
      <c r="FO101" s="43"/>
      <c r="FP101" s="43"/>
      <c r="FQ101" s="43"/>
    </row>
    <row r="102" spans="1:173" s="42" customFormat="1" ht="6.6" customHeight="1" x14ac:dyDescent="0.45">
      <c r="A102" s="44"/>
      <c r="B102" s="44"/>
      <c r="C102" s="44"/>
      <c r="D102" s="44"/>
      <c r="E102" s="44"/>
      <c r="F102" s="44"/>
      <c r="G102" s="44"/>
      <c r="H102" s="44"/>
      <c r="I102" s="44"/>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6"/>
      <c r="AL102" s="46"/>
      <c r="AM102" s="46"/>
      <c r="AN102" s="46"/>
      <c r="DQ102" s="41"/>
      <c r="DR102" s="41"/>
      <c r="DS102" s="41"/>
      <c r="DT102" s="41"/>
      <c r="DU102" s="41"/>
      <c r="DV102" s="41"/>
      <c r="DW102" s="41"/>
      <c r="DX102" s="41"/>
      <c r="DY102" s="41"/>
      <c r="DZ102" s="41"/>
      <c r="EA102" s="41"/>
      <c r="EB102" s="41"/>
      <c r="EC102" s="41"/>
      <c r="ED102" s="41"/>
      <c r="EE102" s="41"/>
      <c r="EF102" s="41"/>
      <c r="EG102" s="41"/>
      <c r="EH102" s="43"/>
      <c r="EI102" s="43"/>
      <c r="EJ102" s="43"/>
      <c r="EK102" s="43"/>
      <c r="EL102" s="43"/>
      <c r="EM102" s="43"/>
      <c r="EN102" s="43"/>
      <c r="EO102" s="43"/>
      <c r="EP102" s="43"/>
      <c r="EQ102" s="43"/>
      <c r="ER102" s="43"/>
      <c r="ES102" s="43"/>
      <c r="ET102" s="43"/>
      <c r="EU102" s="43"/>
      <c r="EV102" s="43"/>
      <c r="EW102" s="43"/>
      <c r="EX102" s="43"/>
      <c r="EY102" s="43"/>
      <c r="EZ102" s="43"/>
      <c r="FA102" s="43"/>
      <c r="FB102" s="43"/>
      <c r="FC102" s="43"/>
      <c r="FD102" s="43"/>
      <c r="FE102" s="43"/>
      <c r="FF102" s="43"/>
      <c r="FG102" s="43"/>
      <c r="FH102" s="43"/>
      <c r="FI102" s="43"/>
      <c r="FJ102" s="43"/>
      <c r="FK102" s="43"/>
      <c r="FL102" s="43"/>
      <c r="FM102" s="43"/>
      <c r="FN102" s="43"/>
      <c r="FO102" s="43"/>
      <c r="FP102" s="43"/>
      <c r="FQ102" s="43"/>
    </row>
    <row r="103" spans="1:173" s="42" customFormat="1" ht="6.6" customHeight="1" x14ac:dyDescent="0.45">
      <c r="A103" s="44"/>
      <c r="B103" s="44"/>
      <c r="C103" s="44"/>
      <c r="D103" s="44"/>
      <c r="E103" s="44"/>
      <c r="F103" s="44"/>
      <c r="G103" s="44"/>
      <c r="H103" s="44"/>
      <c r="I103" s="44"/>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6"/>
      <c r="AL103" s="46"/>
      <c r="AM103" s="46"/>
      <c r="AN103" s="46"/>
      <c r="DQ103" s="41"/>
      <c r="DR103" s="41"/>
      <c r="DS103" s="41"/>
      <c r="DT103" s="41"/>
      <c r="DU103" s="41"/>
      <c r="DV103" s="41"/>
      <c r="DW103" s="41"/>
      <c r="DX103" s="41"/>
      <c r="DY103" s="41"/>
      <c r="DZ103" s="41"/>
      <c r="EA103" s="41"/>
      <c r="EB103" s="41"/>
      <c r="EC103" s="41"/>
      <c r="ED103" s="41"/>
      <c r="EE103" s="41"/>
      <c r="EF103" s="41"/>
      <c r="EG103" s="41"/>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c r="FH103" s="43"/>
      <c r="FI103" s="43"/>
      <c r="FJ103" s="43"/>
      <c r="FK103" s="43"/>
      <c r="FL103" s="43"/>
      <c r="FM103" s="43"/>
      <c r="FN103" s="43"/>
      <c r="FO103" s="43"/>
      <c r="FP103" s="43"/>
      <c r="FQ103" s="43"/>
    </row>
    <row r="104" spans="1:173" s="42" customFormat="1" ht="6.6" customHeight="1" x14ac:dyDescent="0.45">
      <c r="A104" s="44"/>
      <c r="B104" s="44"/>
      <c r="C104" s="44"/>
      <c r="D104" s="44"/>
      <c r="E104" s="44"/>
      <c r="F104" s="44"/>
      <c r="G104" s="44"/>
      <c r="H104" s="44"/>
      <c r="I104" s="44"/>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6"/>
      <c r="AL104" s="46"/>
      <c r="AM104" s="46"/>
      <c r="AN104" s="46"/>
      <c r="DQ104" s="41"/>
      <c r="DR104" s="41"/>
      <c r="DS104" s="41"/>
      <c r="DT104" s="41"/>
      <c r="DU104" s="41"/>
      <c r="DV104" s="41"/>
      <c r="DW104" s="41"/>
      <c r="DX104" s="41"/>
      <c r="DY104" s="41"/>
      <c r="DZ104" s="41"/>
      <c r="EA104" s="41"/>
      <c r="EB104" s="41"/>
      <c r="EC104" s="41"/>
      <c r="ED104" s="41"/>
      <c r="EE104" s="41"/>
      <c r="EF104" s="41"/>
      <c r="EG104" s="41"/>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row>
    <row r="105" spans="1:173" s="42" customFormat="1" ht="6.6" customHeight="1" x14ac:dyDescent="0.45">
      <c r="A105" s="44"/>
      <c r="B105" s="44"/>
      <c r="C105" s="44"/>
      <c r="D105" s="44"/>
      <c r="E105" s="44"/>
      <c r="F105" s="44"/>
      <c r="G105" s="44"/>
      <c r="H105" s="44"/>
      <c r="I105" s="44"/>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6"/>
      <c r="AL105" s="46"/>
      <c r="AM105" s="46"/>
      <c r="AN105" s="46"/>
      <c r="DQ105" s="41"/>
      <c r="DR105" s="41"/>
      <c r="DS105" s="41"/>
      <c r="DT105" s="41"/>
      <c r="DU105" s="41"/>
      <c r="DV105" s="41"/>
      <c r="DW105" s="41"/>
      <c r="DX105" s="41"/>
      <c r="DY105" s="41"/>
      <c r="DZ105" s="41"/>
      <c r="EA105" s="41"/>
      <c r="EB105" s="41"/>
      <c r="EC105" s="41"/>
      <c r="ED105" s="41"/>
      <c r="EE105" s="41"/>
      <c r="EF105" s="41"/>
      <c r="EG105" s="41"/>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43"/>
      <c r="FP105" s="43"/>
      <c r="FQ105" s="43"/>
    </row>
    <row r="106" spans="1:173" s="42" customFormat="1" ht="6.6" customHeight="1" x14ac:dyDescent="0.45">
      <c r="A106" s="44"/>
      <c r="B106" s="44"/>
      <c r="C106" s="44"/>
      <c r="D106" s="44"/>
      <c r="E106" s="44"/>
      <c r="F106" s="44"/>
      <c r="G106" s="44"/>
      <c r="H106" s="44"/>
      <c r="I106" s="44"/>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6"/>
      <c r="AL106" s="46"/>
      <c r="AM106" s="46"/>
      <c r="AN106" s="46"/>
      <c r="DQ106" s="41"/>
      <c r="DR106" s="41"/>
      <c r="DS106" s="41"/>
      <c r="DT106" s="41"/>
      <c r="DU106" s="41"/>
      <c r="DV106" s="41"/>
      <c r="DW106" s="41"/>
      <c r="DX106" s="41"/>
      <c r="DY106" s="41"/>
      <c r="DZ106" s="41"/>
      <c r="EA106" s="41"/>
      <c r="EB106" s="41"/>
      <c r="EC106" s="41"/>
      <c r="ED106" s="41"/>
      <c r="EE106" s="41"/>
      <c r="EF106" s="41"/>
      <c r="EG106" s="41"/>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c r="FG106" s="43"/>
      <c r="FH106" s="43"/>
      <c r="FI106" s="43"/>
      <c r="FJ106" s="43"/>
      <c r="FK106" s="43"/>
      <c r="FL106" s="43"/>
      <c r="FM106" s="43"/>
      <c r="FN106" s="43"/>
      <c r="FO106" s="43"/>
      <c r="FP106" s="43"/>
      <c r="FQ106" s="43"/>
    </row>
    <row r="107" spans="1:173" s="42" customFormat="1" ht="6.6" customHeight="1" x14ac:dyDescent="0.45">
      <c r="A107" s="44"/>
      <c r="B107" s="44"/>
      <c r="C107" s="44"/>
      <c r="D107" s="44"/>
      <c r="E107" s="44"/>
      <c r="F107" s="44"/>
      <c r="G107" s="44"/>
      <c r="H107" s="44"/>
      <c r="I107" s="44"/>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6"/>
      <c r="AL107" s="46"/>
      <c r="AM107" s="46"/>
      <c r="AN107" s="46"/>
      <c r="DQ107" s="41"/>
      <c r="DR107" s="41"/>
      <c r="DS107" s="41"/>
      <c r="DT107" s="41"/>
      <c r="DU107" s="41"/>
      <c r="DV107" s="41"/>
      <c r="DW107" s="41"/>
      <c r="DX107" s="41"/>
      <c r="DY107" s="41"/>
      <c r="DZ107" s="41"/>
      <c r="EA107" s="41"/>
      <c r="EB107" s="41"/>
      <c r="EC107" s="41"/>
      <c r="ED107" s="41"/>
      <c r="EE107" s="41"/>
      <c r="EF107" s="41"/>
      <c r="EG107" s="41"/>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43"/>
      <c r="FL107" s="43"/>
      <c r="FM107" s="43"/>
      <c r="FN107" s="43"/>
      <c r="FO107" s="43"/>
      <c r="FP107" s="43"/>
      <c r="FQ107" s="43"/>
    </row>
    <row r="108" spans="1:173" s="42" customFormat="1" ht="6.6" customHeight="1" x14ac:dyDescent="0.45">
      <c r="A108" s="44"/>
      <c r="B108" s="44"/>
      <c r="C108" s="44"/>
      <c r="D108" s="44"/>
      <c r="E108" s="44"/>
      <c r="F108" s="44"/>
      <c r="G108" s="44"/>
      <c r="H108" s="44"/>
      <c r="I108" s="44"/>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6"/>
      <c r="AL108" s="46"/>
      <c r="AM108" s="46"/>
      <c r="AN108" s="46"/>
      <c r="DQ108" s="41"/>
      <c r="DR108" s="41"/>
      <c r="DS108" s="41"/>
      <c r="DT108" s="41"/>
      <c r="DU108" s="41"/>
      <c r="DV108" s="41"/>
      <c r="DW108" s="41"/>
      <c r="DX108" s="41"/>
      <c r="DY108" s="41"/>
      <c r="DZ108" s="41"/>
      <c r="EA108" s="41"/>
      <c r="EB108" s="41"/>
      <c r="EC108" s="41"/>
      <c r="ED108" s="41"/>
      <c r="EE108" s="41"/>
      <c r="EF108" s="41"/>
      <c r="EG108" s="41"/>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row>
    <row r="109" spans="1:173" s="42" customFormat="1" ht="6.6" customHeight="1" x14ac:dyDescent="0.45">
      <c r="A109" s="44"/>
      <c r="B109" s="44"/>
      <c r="C109" s="44"/>
      <c r="D109" s="44"/>
      <c r="E109" s="44"/>
      <c r="F109" s="44"/>
      <c r="G109" s="44"/>
      <c r="H109" s="44"/>
      <c r="I109" s="44"/>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6"/>
      <c r="AL109" s="46"/>
      <c r="AM109" s="46"/>
      <c r="AN109" s="46"/>
      <c r="DQ109" s="41"/>
      <c r="DR109" s="41"/>
      <c r="DS109" s="41"/>
      <c r="DT109" s="41"/>
      <c r="DU109" s="41"/>
      <c r="DV109" s="41"/>
      <c r="DW109" s="41"/>
      <c r="DX109" s="41"/>
      <c r="DY109" s="41"/>
      <c r="DZ109" s="41"/>
      <c r="EA109" s="41"/>
      <c r="EB109" s="41"/>
      <c r="EC109" s="41"/>
      <c r="ED109" s="41"/>
      <c r="EE109" s="41"/>
      <c r="EF109" s="41"/>
      <c r="EG109" s="41"/>
      <c r="EH109" s="43"/>
      <c r="EI109" s="43"/>
      <c r="EJ109" s="43"/>
      <c r="EK109" s="43"/>
      <c r="EL109" s="43"/>
      <c r="EM109" s="43"/>
      <c r="EN109" s="43"/>
      <c r="EO109" s="43"/>
      <c r="EP109" s="43"/>
      <c r="EQ109" s="43"/>
      <c r="ER109" s="43"/>
      <c r="ES109" s="43"/>
      <c r="ET109" s="43"/>
      <c r="EU109" s="43"/>
      <c r="EV109" s="43"/>
      <c r="EW109" s="43"/>
      <c r="EX109" s="43"/>
      <c r="EY109" s="43"/>
      <c r="EZ109" s="43"/>
      <c r="FA109" s="43"/>
      <c r="FB109" s="43"/>
      <c r="FC109" s="43"/>
      <c r="FD109" s="43"/>
      <c r="FE109" s="43"/>
      <c r="FF109" s="43"/>
      <c r="FG109" s="43"/>
      <c r="FH109" s="43"/>
      <c r="FI109" s="43"/>
      <c r="FJ109" s="43"/>
      <c r="FK109" s="43"/>
      <c r="FL109" s="43"/>
      <c r="FM109" s="43"/>
      <c r="FN109" s="43"/>
      <c r="FO109" s="43"/>
      <c r="FP109" s="43"/>
      <c r="FQ109" s="43"/>
    </row>
    <row r="110" spans="1:173" s="42" customFormat="1" ht="6.6" customHeight="1" x14ac:dyDescent="0.45">
      <c r="A110" s="44"/>
      <c r="B110" s="44"/>
      <c r="C110" s="44"/>
      <c r="D110" s="44"/>
      <c r="E110" s="44"/>
      <c r="F110" s="44"/>
      <c r="G110" s="44"/>
      <c r="H110" s="44"/>
      <c r="I110" s="44"/>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6"/>
      <c r="AL110" s="46"/>
      <c r="AM110" s="46"/>
      <c r="AN110" s="46"/>
      <c r="DQ110" s="41"/>
      <c r="DR110" s="41"/>
      <c r="DS110" s="41"/>
      <c r="DT110" s="41"/>
      <c r="DU110" s="41"/>
      <c r="DV110" s="41"/>
      <c r="DW110" s="41"/>
      <c r="DX110" s="41"/>
      <c r="DY110" s="41"/>
      <c r="DZ110" s="41"/>
      <c r="EA110" s="41"/>
      <c r="EB110" s="41"/>
      <c r="EC110" s="41"/>
      <c r="ED110" s="41"/>
      <c r="EE110" s="41"/>
      <c r="EF110" s="41"/>
      <c r="EG110" s="41"/>
      <c r="EH110" s="43"/>
      <c r="EI110" s="43"/>
      <c r="EJ110" s="43"/>
      <c r="EK110" s="43"/>
      <c r="EL110" s="43"/>
      <c r="EM110" s="43"/>
      <c r="EN110" s="43"/>
      <c r="EO110" s="43"/>
      <c r="EP110" s="43"/>
      <c r="EQ110" s="43"/>
      <c r="ER110" s="43"/>
      <c r="ES110" s="43"/>
      <c r="ET110" s="43"/>
      <c r="EU110" s="43"/>
      <c r="EV110" s="43"/>
      <c r="EW110" s="43"/>
      <c r="EX110" s="43"/>
      <c r="EY110" s="43"/>
      <c r="EZ110" s="43"/>
      <c r="FA110" s="43"/>
      <c r="FB110" s="43"/>
      <c r="FC110" s="43"/>
      <c r="FD110" s="43"/>
      <c r="FE110" s="43"/>
      <c r="FF110" s="43"/>
      <c r="FG110" s="43"/>
      <c r="FH110" s="43"/>
      <c r="FI110" s="43"/>
      <c r="FJ110" s="43"/>
      <c r="FK110" s="43"/>
      <c r="FL110" s="43"/>
      <c r="FM110" s="43"/>
      <c r="FN110" s="43"/>
      <c r="FO110" s="43"/>
      <c r="FP110" s="43"/>
      <c r="FQ110" s="43"/>
    </row>
    <row r="111" spans="1:173" s="42" customFormat="1" ht="6.6" customHeight="1" x14ac:dyDescent="0.45">
      <c r="A111" s="44"/>
      <c r="B111" s="44"/>
      <c r="C111" s="44"/>
      <c r="D111" s="44"/>
      <c r="E111" s="44"/>
      <c r="F111" s="44"/>
      <c r="G111" s="44"/>
      <c r="H111" s="44"/>
      <c r="I111" s="44"/>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6"/>
      <c r="AL111" s="46"/>
      <c r="AM111" s="46"/>
      <c r="AN111" s="46"/>
      <c r="DQ111" s="41"/>
      <c r="DR111" s="41"/>
      <c r="DS111" s="41"/>
      <c r="DT111" s="41"/>
      <c r="DU111" s="41"/>
      <c r="DV111" s="41"/>
      <c r="DW111" s="41"/>
      <c r="DX111" s="41"/>
      <c r="DY111" s="41"/>
      <c r="DZ111" s="41"/>
      <c r="EA111" s="41"/>
      <c r="EB111" s="41"/>
      <c r="EC111" s="41"/>
      <c r="ED111" s="41"/>
      <c r="EE111" s="41"/>
      <c r="EF111" s="41"/>
      <c r="EG111" s="41"/>
      <c r="EH111" s="43"/>
      <c r="EI111" s="43"/>
      <c r="EJ111" s="43"/>
      <c r="EK111" s="43"/>
      <c r="EL111" s="43"/>
      <c r="EM111" s="43"/>
      <c r="EN111" s="43"/>
      <c r="EO111" s="43"/>
      <c r="EP111" s="43"/>
      <c r="EQ111" s="43"/>
      <c r="ER111" s="43"/>
      <c r="ES111" s="43"/>
      <c r="ET111" s="43"/>
      <c r="EU111" s="43"/>
      <c r="EV111" s="43"/>
      <c r="EW111" s="43"/>
      <c r="EX111" s="43"/>
      <c r="EY111" s="43"/>
      <c r="EZ111" s="43"/>
      <c r="FA111" s="43"/>
      <c r="FB111" s="43"/>
      <c r="FC111" s="43"/>
      <c r="FD111" s="43"/>
      <c r="FE111" s="43"/>
      <c r="FF111" s="43"/>
      <c r="FG111" s="43"/>
      <c r="FH111" s="43"/>
      <c r="FI111" s="43"/>
      <c r="FJ111" s="43"/>
      <c r="FK111" s="43"/>
      <c r="FL111" s="43"/>
      <c r="FM111" s="43"/>
      <c r="FN111" s="43"/>
      <c r="FO111" s="43"/>
      <c r="FP111" s="43"/>
      <c r="FQ111" s="43"/>
    </row>
    <row r="112" spans="1:173" s="42" customFormat="1" ht="6.6" customHeight="1" x14ac:dyDescent="0.45">
      <c r="A112" s="44"/>
      <c r="B112" s="44"/>
      <c r="C112" s="44"/>
      <c r="D112" s="44"/>
      <c r="E112" s="44"/>
      <c r="F112" s="44"/>
      <c r="G112" s="44"/>
      <c r="H112" s="44"/>
      <c r="I112" s="44"/>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6"/>
      <c r="AL112" s="46"/>
      <c r="AM112" s="46"/>
      <c r="AN112" s="46"/>
      <c r="DQ112" s="41"/>
      <c r="DR112" s="41"/>
      <c r="DS112" s="41"/>
      <c r="DT112" s="41"/>
      <c r="DU112" s="41"/>
      <c r="DV112" s="41"/>
      <c r="DW112" s="41"/>
      <c r="DX112" s="41"/>
      <c r="DY112" s="41"/>
      <c r="DZ112" s="41"/>
      <c r="EA112" s="41"/>
      <c r="EB112" s="41"/>
      <c r="EC112" s="41"/>
      <c r="ED112" s="41"/>
      <c r="EE112" s="41"/>
      <c r="EF112" s="41"/>
      <c r="EG112" s="41"/>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c r="FG112" s="43"/>
      <c r="FH112" s="43"/>
      <c r="FI112" s="43"/>
      <c r="FJ112" s="43"/>
      <c r="FK112" s="43"/>
      <c r="FL112" s="43"/>
      <c r="FM112" s="43"/>
      <c r="FN112" s="43"/>
      <c r="FO112" s="43"/>
      <c r="FP112" s="43"/>
      <c r="FQ112" s="43"/>
    </row>
    <row r="113" spans="1:173" s="42" customFormat="1" ht="6.6" customHeight="1" x14ac:dyDescent="0.45">
      <c r="A113" s="44"/>
      <c r="B113" s="44"/>
      <c r="C113" s="44"/>
      <c r="D113" s="44"/>
      <c r="E113" s="44"/>
      <c r="F113" s="44"/>
      <c r="G113" s="44"/>
      <c r="H113" s="44"/>
      <c r="I113" s="44"/>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6"/>
      <c r="AL113" s="46"/>
      <c r="AM113" s="46"/>
      <c r="AN113" s="46"/>
      <c r="DQ113" s="41"/>
      <c r="DR113" s="41"/>
      <c r="DS113" s="41"/>
      <c r="DT113" s="41"/>
      <c r="DU113" s="41"/>
      <c r="DV113" s="41"/>
      <c r="DW113" s="41"/>
      <c r="DX113" s="41"/>
      <c r="DY113" s="41"/>
      <c r="DZ113" s="41"/>
      <c r="EA113" s="41"/>
      <c r="EB113" s="41"/>
      <c r="EC113" s="41"/>
      <c r="ED113" s="41"/>
      <c r="EE113" s="41"/>
      <c r="EF113" s="41"/>
      <c r="EG113" s="41"/>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c r="FG113" s="43"/>
      <c r="FH113" s="43"/>
      <c r="FI113" s="43"/>
      <c r="FJ113" s="43"/>
      <c r="FK113" s="43"/>
      <c r="FL113" s="43"/>
      <c r="FM113" s="43"/>
      <c r="FN113" s="43"/>
      <c r="FO113" s="43"/>
      <c r="FP113" s="43"/>
      <c r="FQ113" s="43"/>
    </row>
    <row r="114" spans="1:173" s="42" customFormat="1" ht="6.6" customHeight="1" x14ac:dyDescent="0.45">
      <c r="A114" s="44"/>
      <c r="B114" s="44"/>
      <c r="C114" s="44"/>
      <c r="D114" s="44"/>
      <c r="E114" s="44"/>
      <c r="F114" s="44"/>
      <c r="G114" s="44"/>
      <c r="H114" s="44"/>
      <c r="I114" s="44"/>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6"/>
      <c r="AL114" s="46"/>
      <c r="AM114" s="46"/>
      <c r="AN114" s="46"/>
      <c r="DQ114" s="41"/>
      <c r="DR114" s="41"/>
      <c r="DS114" s="41"/>
      <c r="DT114" s="41"/>
      <c r="DU114" s="41"/>
      <c r="DV114" s="41"/>
      <c r="DW114" s="41"/>
      <c r="DX114" s="41"/>
      <c r="DY114" s="41"/>
      <c r="DZ114" s="41"/>
      <c r="EA114" s="41"/>
      <c r="EB114" s="41"/>
      <c r="EC114" s="41"/>
      <c r="ED114" s="41"/>
      <c r="EE114" s="41"/>
      <c r="EF114" s="41"/>
      <c r="EG114" s="41"/>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c r="FG114" s="43"/>
      <c r="FH114" s="43"/>
      <c r="FI114" s="43"/>
      <c r="FJ114" s="43"/>
      <c r="FK114" s="43"/>
      <c r="FL114" s="43"/>
      <c r="FM114" s="43"/>
      <c r="FN114" s="43"/>
      <c r="FO114" s="43"/>
      <c r="FP114" s="43"/>
      <c r="FQ114" s="43"/>
    </row>
    <row r="115" spans="1:173" s="42" customFormat="1" ht="6.6" customHeight="1" x14ac:dyDescent="0.45">
      <c r="A115" s="44"/>
      <c r="B115" s="44"/>
      <c r="C115" s="44"/>
      <c r="D115" s="44"/>
      <c r="E115" s="44"/>
      <c r="F115" s="44"/>
      <c r="G115" s="44"/>
      <c r="H115" s="44"/>
      <c r="I115" s="44"/>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6"/>
      <c r="AL115" s="46"/>
      <c r="AM115" s="46"/>
      <c r="AN115" s="46"/>
      <c r="DQ115" s="41"/>
      <c r="DR115" s="41"/>
      <c r="DS115" s="41"/>
      <c r="DT115" s="41"/>
      <c r="DU115" s="41"/>
      <c r="DV115" s="41"/>
      <c r="DW115" s="41"/>
      <c r="DX115" s="41"/>
      <c r="DY115" s="41"/>
      <c r="DZ115" s="41"/>
      <c r="EA115" s="41"/>
      <c r="EB115" s="41"/>
      <c r="EC115" s="41"/>
      <c r="ED115" s="41"/>
      <c r="EE115" s="41"/>
      <c r="EF115" s="41"/>
      <c r="EG115" s="41"/>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c r="FO115" s="43"/>
      <c r="FP115" s="43"/>
      <c r="FQ115" s="43"/>
    </row>
    <row r="116" spans="1:173" s="42" customFormat="1" ht="6.6" customHeight="1" x14ac:dyDescent="0.45">
      <c r="A116" s="44"/>
      <c r="B116" s="44"/>
      <c r="C116" s="44"/>
      <c r="D116" s="44"/>
      <c r="E116" s="44"/>
      <c r="F116" s="44"/>
      <c r="G116" s="44"/>
      <c r="H116" s="44"/>
      <c r="I116" s="44"/>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6"/>
      <c r="AL116" s="46"/>
      <c r="AM116" s="46"/>
      <c r="AN116" s="46"/>
      <c r="DQ116" s="41"/>
      <c r="DR116" s="41"/>
      <c r="DS116" s="41"/>
      <c r="DT116" s="41"/>
      <c r="DU116" s="41"/>
      <c r="DV116" s="41"/>
      <c r="DW116" s="41"/>
      <c r="DX116" s="41"/>
      <c r="DY116" s="41"/>
      <c r="DZ116" s="41"/>
      <c r="EA116" s="41"/>
      <c r="EB116" s="41"/>
      <c r="EC116" s="41"/>
      <c r="ED116" s="41"/>
      <c r="EE116" s="41"/>
      <c r="EF116" s="41"/>
      <c r="EG116" s="41"/>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c r="FO116" s="43"/>
      <c r="FP116" s="43"/>
      <c r="FQ116" s="43"/>
    </row>
    <row r="117" spans="1:173" s="42" customFormat="1" ht="6.6" customHeight="1" x14ac:dyDescent="0.45">
      <c r="A117" s="44"/>
      <c r="B117" s="44"/>
      <c r="C117" s="44"/>
      <c r="D117" s="44"/>
      <c r="E117" s="44"/>
      <c r="F117" s="44"/>
      <c r="G117" s="44"/>
      <c r="H117" s="44"/>
      <c r="I117" s="44"/>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6"/>
      <c r="AL117" s="46"/>
      <c r="AM117" s="46"/>
      <c r="AN117" s="46"/>
      <c r="DQ117" s="41"/>
      <c r="DR117" s="41"/>
      <c r="DS117" s="41"/>
      <c r="DT117" s="41"/>
      <c r="DU117" s="41"/>
      <c r="DV117" s="41"/>
      <c r="DW117" s="41"/>
      <c r="DX117" s="41"/>
      <c r="DY117" s="41"/>
      <c r="DZ117" s="41"/>
      <c r="EA117" s="41"/>
      <c r="EB117" s="41"/>
      <c r="EC117" s="41"/>
      <c r="ED117" s="41"/>
      <c r="EE117" s="41"/>
      <c r="EF117" s="41"/>
      <c r="EG117" s="41"/>
      <c r="EH117" s="43"/>
      <c r="EI117" s="43"/>
      <c r="EJ117" s="43"/>
      <c r="EK117" s="43"/>
      <c r="EL117" s="43"/>
      <c r="EM117" s="43"/>
      <c r="EN117" s="43"/>
      <c r="EO117" s="43"/>
      <c r="EP117" s="43"/>
      <c r="EQ117" s="43"/>
      <c r="ER117" s="43"/>
      <c r="ES117" s="43"/>
      <c r="ET117" s="43"/>
      <c r="EU117" s="43"/>
      <c r="EV117" s="43"/>
      <c r="EW117" s="43"/>
      <c r="EX117" s="43"/>
      <c r="EY117" s="43"/>
      <c r="EZ117" s="43"/>
      <c r="FA117" s="43"/>
      <c r="FB117" s="43"/>
      <c r="FC117" s="43"/>
      <c r="FD117" s="43"/>
      <c r="FE117" s="43"/>
      <c r="FF117" s="43"/>
      <c r="FG117" s="43"/>
      <c r="FH117" s="43"/>
      <c r="FI117" s="43"/>
      <c r="FJ117" s="43"/>
      <c r="FK117" s="43"/>
      <c r="FL117" s="43"/>
      <c r="FM117" s="43"/>
      <c r="FN117" s="43"/>
      <c r="FO117" s="43"/>
      <c r="FP117" s="43"/>
      <c r="FQ117" s="43"/>
    </row>
    <row r="118" spans="1:173" s="42" customFormat="1" ht="6.6" customHeight="1" x14ac:dyDescent="0.45">
      <c r="A118" s="44"/>
      <c r="B118" s="44"/>
      <c r="C118" s="44"/>
      <c r="D118" s="44"/>
      <c r="E118" s="44"/>
      <c r="F118" s="44"/>
      <c r="G118" s="44"/>
      <c r="H118" s="44"/>
      <c r="I118" s="44"/>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6"/>
      <c r="AL118" s="46"/>
      <c r="AM118" s="46"/>
      <c r="AN118" s="46"/>
      <c r="DQ118" s="41"/>
      <c r="DR118" s="41"/>
      <c r="DS118" s="41"/>
      <c r="DT118" s="41"/>
      <c r="DU118" s="41"/>
      <c r="DV118" s="41"/>
      <c r="DW118" s="41"/>
      <c r="DX118" s="41"/>
      <c r="DY118" s="41"/>
      <c r="DZ118" s="41"/>
      <c r="EA118" s="41"/>
      <c r="EB118" s="41"/>
      <c r="EC118" s="41"/>
      <c r="ED118" s="41"/>
      <c r="EE118" s="41"/>
      <c r="EF118" s="41"/>
      <c r="EG118" s="41"/>
      <c r="EH118" s="43"/>
      <c r="EI118" s="43"/>
      <c r="EJ118" s="43"/>
      <c r="EK118" s="43"/>
      <c r="EL118" s="43"/>
      <c r="EM118" s="43"/>
      <c r="EN118" s="43"/>
      <c r="EO118" s="43"/>
      <c r="EP118" s="43"/>
      <c r="EQ118" s="43"/>
      <c r="ER118" s="43"/>
      <c r="ES118" s="43"/>
      <c r="ET118" s="43"/>
      <c r="EU118" s="43"/>
      <c r="EV118" s="43"/>
      <c r="EW118" s="43"/>
      <c r="EX118" s="43"/>
      <c r="EY118" s="43"/>
      <c r="EZ118" s="43"/>
      <c r="FA118" s="43"/>
      <c r="FB118" s="43"/>
      <c r="FC118" s="43"/>
      <c r="FD118" s="43"/>
      <c r="FE118" s="43"/>
      <c r="FF118" s="43"/>
      <c r="FG118" s="43"/>
      <c r="FH118" s="43"/>
      <c r="FI118" s="43"/>
      <c r="FJ118" s="43"/>
      <c r="FK118" s="43"/>
      <c r="FL118" s="43"/>
      <c r="FM118" s="43"/>
      <c r="FN118" s="43"/>
      <c r="FO118" s="43"/>
      <c r="FP118" s="43"/>
      <c r="FQ118" s="43"/>
    </row>
    <row r="119" spans="1:173" s="42" customFormat="1" ht="6.6" customHeight="1" x14ac:dyDescent="0.45">
      <c r="A119" s="44"/>
      <c r="B119" s="44"/>
      <c r="C119" s="44"/>
      <c r="D119" s="44"/>
      <c r="E119" s="44"/>
      <c r="F119" s="44"/>
      <c r="G119" s="44"/>
      <c r="H119" s="44"/>
      <c r="I119" s="44"/>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6"/>
      <c r="AL119" s="46"/>
      <c r="AM119" s="46"/>
      <c r="AN119" s="46"/>
      <c r="DQ119" s="41"/>
      <c r="DR119" s="41"/>
      <c r="DS119" s="41"/>
      <c r="DT119" s="41"/>
      <c r="DU119" s="41"/>
      <c r="DV119" s="41"/>
      <c r="DW119" s="41"/>
      <c r="DX119" s="41"/>
      <c r="DY119" s="41"/>
      <c r="DZ119" s="41"/>
      <c r="EA119" s="41"/>
      <c r="EB119" s="41"/>
      <c r="EC119" s="41"/>
      <c r="ED119" s="41"/>
      <c r="EE119" s="41"/>
      <c r="EF119" s="41"/>
      <c r="EG119" s="41"/>
      <c r="EH119" s="43"/>
      <c r="EI119" s="43"/>
      <c r="EJ119" s="43"/>
      <c r="EK119" s="43"/>
      <c r="EL119" s="43"/>
      <c r="EM119" s="43"/>
      <c r="EN119" s="43"/>
      <c r="EO119" s="43"/>
      <c r="EP119" s="43"/>
      <c r="EQ119" s="43"/>
      <c r="ER119" s="43"/>
      <c r="ES119" s="43"/>
      <c r="ET119" s="43"/>
      <c r="EU119" s="43"/>
      <c r="EV119" s="43"/>
      <c r="EW119" s="43"/>
      <c r="EX119" s="43"/>
      <c r="EY119" s="43"/>
      <c r="EZ119" s="43"/>
      <c r="FA119" s="43"/>
      <c r="FB119" s="43"/>
      <c r="FC119" s="43"/>
      <c r="FD119" s="43"/>
      <c r="FE119" s="43"/>
      <c r="FF119" s="43"/>
      <c r="FG119" s="43"/>
      <c r="FH119" s="43"/>
      <c r="FI119" s="43"/>
      <c r="FJ119" s="43"/>
      <c r="FK119" s="43"/>
      <c r="FL119" s="43"/>
      <c r="FM119" s="43"/>
      <c r="FN119" s="43"/>
      <c r="FO119" s="43"/>
      <c r="FP119" s="43"/>
      <c r="FQ119" s="43"/>
    </row>
    <row r="120" spans="1:173" s="42" customFormat="1" ht="6.6" customHeight="1" x14ac:dyDescent="0.45">
      <c r="A120" s="44"/>
      <c r="B120" s="44"/>
      <c r="C120" s="44"/>
      <c r="D120" s="44"/>
      <c r="E120" s="44"/>
      <c r="F120" s="44"/>
      <c r="G120" s="44"/>
      <c r="H120" s="44"/>
      <c r="I120" s="44"/>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6"/>
      <c r="AL120" s="46"/>
      <c r="AM120" s="46"/>
      <c r="AN120" s="46"/>
      <c r="DQ120" s="41"/>
      <c r="DR120" s="41"/>
      <c r="DS120" s="41"/>
      <c r="DT120" s="41"/>
      <c r="DU120" s="41"/>
      <c r="DV120" s="41"/>
      <c r="DW120" s="41"/>
      <c r="DX120" s="41"/>
      <c r="DY120" s="41"/>
      <c r="DZ120" s="41"/>
      <c r="EA120" s="41"/>
      <c r="EB120" s="41"/>
      <c r="EC120" s="41"/>
      <c r="ED120" s="41"/>
      <c r="EE120" s="41"/>
      <c r="EF120" s="41"/>
      <c r="EG120" s="41"/>
      <c r="EH120" s="43"/>
      <c r="EI120" s="43"/>
      <c r="EJ120" s="43"/>
      <c r="EK120" s="43"/>
      <c r="EL120" s="43"/>
      <c r="EM120" s="43"/>
      <c r="EN120" s="43"/>
      <c r="EO120" s="43"/>
      <c r="EP120" s="43"/>
      <c r="EQ120" s="43"/>
      <c r="ER120" s="43"/>
      <c r="ES120" s="43"/>
      <c r="ET120" s="43"/>
      <c r="EU120" s="43"/>
      <c r="EV120" s="43"/>
      <c r="EW120" s="43"/>
      <c r="EX120" s="43"/>
      <c r="EY120" s="43"/>
      <c r="EZ120" s="43"/>
      <c r="FA120" s="43"/>
      <c r="FB120" s="43"/>
      <c r="FC120" s="43"/>
      <c r="FD120" s="43"/>
      <c r="FE120" s="43"/>
      <c r="FF120" s="43"/>
      <c r="FG120" s="43"/>
      <c r="FH120" s="43"/>
      <c r="FI120" s="43"/>
      <c r="FJ120" s="43"/>
      <c r="FK120" s="43"/>
      <c r="FL120" s="43"/>
      <c r="FM120" s="43"/>
      <c r="FN120" s="43"/>
      <c r="FO120" s="43"/>
      <c r="FP120" s="43"/>
      <c r="FQ120" s="43"/>
    </row>
    <row r="121" spans="1:173" s="42" customFormat="1" ht="6.6" customHeight="1" x14ac:dyDescent="0.45">
      <c r="A121" s="44"/>
      <c r="B121" s="44"/>
      <c r="C121" s="44"/>
      <c r="D121" s="44"/>
      <c r="E121" s="44"/>
      <c r="F121" s="44"/>
      <c r="G121" s="44"/>
      <c r="H121" s="44"/>
      <c r="I121" s="44"/>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6"/>
      <c r="AL121" s="46"/>
      <c r="AM121" s="46"/>
      <c r="AN121" s="46"/>
      <c r="DQ121" s="41"/>
      <c r="DR121" s="41"/>
      <c r="DS121" s="41"/>
      <c r="DT121" s="41"/>
      <c r="DU121" s="41"/>
      <c r="DV121" s="41"/>
      <c r="DW121" s="41"/>
      <c r="DX121" s="41"/>
      <c r="DY121" s="41"/>
      <c r="DZ121" s="41"/>
      <c r="EA121" s="41"/>
      <c r="EB121" s="41"/>
      <c r="EC121" s="41"/>
      <c r="ED121" s="41"/>
      <c r="EE121" s="41"/>
      <c r="EF121" s="41"/>
      <c r="EG121" s="41"/>
      <c r="EH121" s="43"/>
      <c r="EI121" s="43"/>
      <c r="EJ121" s="43"/>
      <c r="EK121" s="43"/>
      <c r="EL121" s="43"/>
      <c r="EM121" s="43"/>
      <c r="EN121" s="43"/>
      <c r="EO121" s="43"/>
      <c r="EP121" s="43"/>
      <c r="EQ121" s="43"/>
      <c r="ER121" s="43"/>
      <c r="ES121" s="43"/>
      <c r="ET121" s="43"/>
      <c r="EU121" s="43"/>
      <c r="EV121" s="43"/>
      <c r="EW121" s="43"/>
      <c r="EX121" s="43"/>
      <c r="EY121" s="43"/>
      <c r="EZ121" s="43"/>
      <c r="FA121" s="43"/>
      <c r="FB121" s="43"/>
      <c r="FC121" s="43"/>
      <c r="FD121" s="43"/>
      <c r="FE121" s="43"/>
      <c r="FF121" s="43"/>
      <c r="FG121" s="43"/>
      <c r="FH121" s="43"/>
      <c r="FI121" s="43"/>
      <c r="FJ121" s="43"/>
      <c r="FK121" s="43"/>
      <c r="FL121" s="43"/>
      <c r="FM121" s="43"/>
      <c r="FN121" s="43"/>
      <c r="FO121" s="43"/>
      <c r="FP121" s="43"/>
      <c r="FQ121" s="43"/>
    </row>
    <row r="122" spans="1:173" s="42" customFormat="1" ht="6.6" customHeight="1" x14ac:dyDescent="0.45">
      <c r="A122" s="44"/>
      <c r="B122" s="44"/>
      <c r="C122" s="44"/>
      <c r="D122" s="44"/>
      <c r="E122" s="44"/>
      <c r="F122" s="44"/>
      <c r="G122" s="44"/>
      <c r="H122" s="44"/>
      <c r="I122" s="44"/>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6"/>
      <c r="AL122" s="46"/>
      <c r="AM122" s="46"/>
      <c r="AN122" s="46"/>
      <c r="DQ122" s="41"/>
      <c r="DR122" s="41"/>
      <c r="DS122" s="41"/>
      <c r="DT122" s="41"/>
      <c r="DU122" s="41"/>
      <c r="DV122" s="41"/>
      <c r="DW122" s="41"/>
      <c r="DX122" s="41"/>
      <c r="DY122" s="41"/>
      <c r="DZ122" s="41"/>
      <c r="EA122" s="41"/>
      <c r="EB122" s="41"/>
      <c r="EC122" s="41"/>
      <c r="ED122" s="41"/>
      <c r="EE122" s="41"/>
      <c r="EF122" s="41"/>
      <c r="EG122" s="41"/>
      <c r="EH122" s="43"/>
      <c r="EI122" s="43"/>
      <c r="EJ122" s="43"/>
      <c r="EK122" s="43"/>
      <c r="EL122" s="43"/>
      <c r="EM122" s="43"/>
      <c r="EN122" s="43"/>
      <c r="EO122" s="43"/>
      <c r="EP122" s="43"/>
      <c r="EQ122" s="43"/>
      <c r="ER122" s="43"/>
      <c r="ES122" s="43"/>
      <c r="ET122" s="43"/>
      <c r="EU122" s="43"/>
      <c r="EV122" s="43"/>
      <c r="EW122" s="43"/>
      <c r="EX122" s="43"/>
      <c r="EY122" s="43"/>
      <c r="EZ122" s="43"/>
      <c r="FA122" s="43"/>
      <c r="FB122" s="43"/>
      <c r="FC122" s="43"/>
      <c r="FD122" s="43"/>
      <c r="FE122" s="43"/>
      <c r="FF122" s="43"/>
      <c r="FG122" s="43"/>
      <c r="FH122" s="43"/>
      <c r="FI122" s="43"/>
      <c r="FJ122" s="43"/>
      <c r="FK122" s="43"/>
      <c r="FL122" s="43"/>
      <c r="FM122" s="43"/>
      <c r="FN122" s="43"/>
      <c r="FO122" s="43"/>
      <c r="FP122" s="43"/>
      <c r="FQ122" s="43"/>
    </row>
    <row r="123" spans="1:173" s="42" customFormat="1" ht="6.6" customHeight="1" x14ac:dyDescent="0.45">
      <c r="A123" s="44"/>
      <c r="B123" s="44"/>
      <c r="C123" s="44"/>
      <c r="D123" s="44"/>
      <c r="E123" s="44"/>
      <c r="F123" s="44"/>
      <c r="G123" s="44"/>
      <c r="H123" s="44"/>
      <c r="I123" s="44"/>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6"/>
      <c r="AL123" s="46"/>
      <c r="AM123" s="46"/>
      <c r="AN123" s="46"/>
      <c r="DQ123" s="41"/>
      <c r="DR123" s="41"/>
      <c r="DS123" s="41"/>
      <c r="DT123" s="41"/>
      <c r="DU123" s="41"/>
      <c r="DV123" s="41"/>
      <c r="DW123" s="41"/>
      <c r="DX123" s="41"/>
      <c r="DY123" s="41"/>
      <c r="DZ123" s="41"/>
      <c r="EA123" s="41"/>
      <c r="EB123" s="41"/>
      <c r="EC123" s="41"/>
      <c r="ED123" s="41"/>
      <c r="EE123" s="41"/>
      <c r="EF123" s="41"/>
      <c r="EG123" s="41"/>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c r="FO123" s="43"/>
      <c r="FP123" s="43"/>
      <c r="FQ123" s="43"/>
    </row>
    <row r="124" spans="1:173" s="42" customFormat="1" ht="6.6" customHeight="1" x14ac:dyDescent="0.45">
      <c r="A124" s="44"/>
      <c r="B124" s="44"/>
      <c r="C124" s="44"/>
      <c r="D124" s="44"/>
      <c r="E124" s="44"/>
      <c r="F124" s="44"/>
      <c r="G124" s="44"/>
      <c r="H124" s="44"/>
      <c r="I124" s="44"/>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6"/>
      <c r="AL124" s="46"/>
      <c r="AM124" s="46"/>
      <c r="AN124" s="46"/>
      <c r="DQ124" s="41"/>
      <c r="DR124" s="41"/>
      <c r="DS124" s="41"/>
      <c r="DT124" s="41"/>
      <c r="DU124" s="41"/>
      <c r="DV124" s="41"/>
      <c r="DW124" s="41"/>
      <c r="DX124" s="41"/>
      <c r="DY124" s="41"/>
      <c r="DZ124" s="41"/>
      <c r="EA124" s="41"/>
      <c r="EB124" s="41"/>
      <c r="EC124" s="41"/>
      <c r="ED124" s="41"/>
      <c r="EE124" s="41"/>
      <c r="EF124" s="41"/>
      <c r="EG124" s="41"/>
      <c r="EH124" s="43"/>
      <c r="EI124" s="43"/>
      <c r="EJ124" s="43"/>
      <c r="EK124" s="43"/>
      <c r="EL124" s="43"/>
      <c r="EM124" s="43"/>
      <c r="EN124" s="43"/>
      <c r="EO124" s="43"/>
      <c r="EP124" s="43"/>
      <c r="EQ124" s="43"/>
      <c r="ER124" s="43"/>
      <c r="ES124" s="43"/>
      <c r="ET124" s="43"/>
      <c r="EU124" s="43"/>
      <c r="EV124" s="43"/>
      <c r="EW124" s="43"/>
      <c r="EX124" s="43"/>
      <c r="EY124" s="43"/>
      <c r="EZ124" s="43"/>
      <c r="FA124" s="43"/>
      <c r="FB124" s="43"/>
      <c r="FC124" s="43"/>
      <c r="FD124" s="43"/>
      <c r="FE124" s="43"/>
      <c r="FF124" s="43"/>
      <c r="FG124" s="43"/>
      <c r="FH124" s="43"/>
      <c r="FI124" s="43"/>
      <c r="FJ124" s="43"/>
      <c r="FK124" s="43"/>
      <c r="FL124" s="43"/>
      <c r="FM124" s="43"/>
      <c r="FN124" s="43"/>
      <c r="FO124" s="43"/>
      <c r="FP124" s="43"/>
      <c r="FQ124" s="43"/>
    </row>
    <row r="125" spans="1:173" s="42" customFormat="1" ht="6.6" customHeight="1" x14ac:dyDescent="0.45">
      <c r="A125" s="44"/>
      <c r="B125" s="44"/>
      <c r="C125" s="44"/>
      <c r="D125" s="44"/>
      <c r="E125" s="44"/>
      <c r="F125" s="44"/>
      <c r="G125" s="44"/>
      <c r="H125" s="44"/>
      <c r="I125" s="44"/>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6"/>
      <c r="AL125" s="46"/>
      <c r="AM125" s="46"/>
      <c r="AN125" s="46"/>
      <c r="DQ125" s="41"/>
      <c r="DR125" s="41"/>
      <c r="DS125" s="41"/>
      <c r="DT125" s="41"/>
      <c r="DU125" s="41"/>
      <c r="DV125" s="41"/>
      <c r="DW125" s="41"/>
      <c r="DX125" s="41"/>
      <c r="DY125" s="41"/>
      <c r="DZ125" s="41"/>
      <c r="EA125" s="41"/>
      <c r="EB125" s="41"/>
      <c r="EC125" s="41"/>
      <c r="ED125" s="41"/>
      <c r="EE125" s="41"/>
      <c r="EF125" s="41"/>
      <c r="EG125" s="41"/>
      <c r="EH125" s="43"/>
      <c r="EI125" s="43"/>
      <c r="EJ125" s="43"/>
      <c r="EK125" s="43"/>
      <c r="EL125" s="43"/>
      <c r="EM125" s="43"/>
      <c r="EN125" s="43"/>
      <c r="EO125" s="43"/>
      <c r="EP125" s="43"/>
      <c r="EQ125" s="43"/>
      <c r="ER125" s="43"/>
      <c r="ES125" s="43"/>
      <c r="ET125" s="43"/>
      <c r="EU125" s="43"/>
      <c r="EV125" s="43"/>
      <c r="EW125" s="43"/>
      <c r="EX125" s="43"/>
      <c r="EY125" s="43"/>
      <c r="EZ125" s="43"/>
      <c r="FA125" s="43"/>
      <c r="FB125" s="43"/>
      <c r="FC125" s="43"/>
      <c r="FD125" s="43"/>
      <c r="FE125" s="43"/>
      <c r="FF125" s="43"/>
      <c r="FG125" s="43"/>
      <c r="FH125" s="43"/>
      <c r="FI125" s="43"/>
      <c r="FJ125" s="43"/>
      <c r="FK125" s="43"/>
      <c r="FL125" s="43"/>
      <c r="FM125" s="43"/>
      <c r="FN125" s="43"/>
      <c r="FO125" s="43"/>
      <c r="FP125" s="43"/>
      <c r="FQ125" s="43"/>
    </row>
    <row r="126" spans="1:173" s="42" customFormat="1" ht="6.6" customHeight="1" x14ac:dyDescent="0.45">
      <c r="A126" s="44"/>
      <c r="B126" s="44"/>
      <c r="C126" s="44"/>
      <c r="D126" s="44"/>
      <c r="E126" s="44"/>
      <c r="F126" s="44"/>
      <c r="G126" s="44"/>
      <c r="H126" s="44"/>
      <c r="I126" s="44"/>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6"/>
      <c r="AL126" s="46"/>
      <c r="AM126" s="46"/>
      <c r="AN126" s="46"/>
      <c r="DQ126" s="41"/>
      <c r="DR126" s="41"/>
      <c r="DS126" s="41"/>
      <c r="DT126" s="41"/>
      <c r="DU126" s="41"/>
      <c r="DV126" s="41"/>
      <c r="DW126" s="41"/>
      <c r="DX126" s="41"/>
      <c r="DY126" s="41"/>
      <c r="DZ126" s="41"/>
      <c r="EA126" s="41"/>
      <c r="EB126" s="41"/>
      <c r="EC126" s="41"/>
      <c r="ED126" s="41"/>
      <c r="EE126" s="41"/>
      <c r="EF126" s="41"/>
      <c r="EG126" s="41"/>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c r="FO126" s="43"/>
      <c r="FP126" s="43"/>
      <c r="FQ126" s="43"/>
    </row>
    <row r="127" spans="1:173" s="42" customFormat="1" ht="6.6" customHeight="1" x14ac:dyDescent="0.45">
      <c r="A127" s="44"/>
      <c r="B127" s="44"/>
      <c r="C127" s="44"/>
      <c r="D127" s="44"/>
      <c r="E127" s="44"/>
      <c r="F127" s="44"/>
      <c r="G127" s="44"/>
      <c r="H127" s="44"/>
      <c r="I127" s="44"/>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6"/>
      <c r="AL127" s="46"/>
      <c r="AM127" s="46"/>
      <c r="AN127" s="46"/>
      <c r="DQ127" s="41"/>
      <c r="DR127" s="41"/>
      <c r="DS127" s="41"/>
      <c r="DT127" s="41"/>
      <c r="DU127" s="41"/>
      <c r="DV127" s="41"/>
      <c r="DW127" s="41"/>
      <c r="DX127" s="41"/>
      <c r="DY127" s="41"/>
      <c r="DZ127" s="41"/>
      <c r="EA127" s="41"/>
      <c r="EB127" s="41"/>
      <c r="EC127" s="41"/>
      <c r="ED127" s="41"/>
      <c r="EE127" s="41"/>
      <c r="EF127" s="41"/>
      <c r="EG127" s="41"/>
      <c r="EH127" s="43"/>
      <c r="EI127" s="43"/>
      <c r="EJ127" s="43"/>
      <c r="EK127" s="43"/>
      <c r="EL127" s="43"/>
      <c r="EM127" s="43"/>
      <c r="EN127" s="43"/>
      <c r="EO127" s="43"/>
      <c r="EP127" s="43"/>
      <c r="EQ127" s="43"/>
      <c r="ER127" s="43"/>
      <c r="ES127" s="43"/>
      <c r="ET127" s="43"/>
      <c r="EU127" s="43"/>
      <c r="EV127" s="43"/>
      <c r="EW127" s="43"/>
      <c r="EX127" s="43"/>
      <c r="EY127" s="43"/>
      <c r="EZ127" s="43"/>
      <c r="FA127" s="43"/>
      <c r="FB127" s="43"/>
      <c r="FC127" s="43"/>
      <c r="FD127" s="43"/>
      <c r="FE127" s="43"/>
      <c r="FF127" s="43"/>
      <c r="FG127" s="43"/>
      <c r="FH127" s="43"/>
      <c r="FI127" s="43"/>
      <c r="FJ127" s="43"/>
      <c r="FK127" s="43"/>
      <c r="FL127" s="43"/>
      <c r="FM127" s="43"/>
      <c r="FN127" s="43"/>
      <c r="FO127" s="43"/>
      <c r="FP127" s="43"/>
      <c r="FQ127" s="43"/>
    </row>
    <row r="128" spans="1:173" s="42" customFormat="1" ht="6.6" customHeight="1" x14ac:dyDescent="0.45">
      <c r="A128" s="44"/>
      <c r="B128" s="44"/>
      <c r="C128" s="44"/>
      <c r="D128" s="44"/>
      <c r="E128" s="44"/>
      <c r="F128" s="44"/>
      <c r="G128" s="44"/>
      <c r="H128" s="44"/>
      <c r="I128" s="44"/>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6"/>
      <c r="AL128" s="46"/>
      <c r="AM128" s="46"/>
      <c r="AN128" s="46"/>
      <c r="DQ128" s="41"/>
      <c r="DR128" s="41"/>
      <c r="DS128" s="41"/>
      <c r="DT128" s="41"/>
      <c r="DU128" s="41"/>
      <c r="DV128" s="41"/>
      <c r="DW128" s="41"/>
      <c r="DX128" s="41"/>
      <c r="DY128" s="41"/>
      <c r="DZ128" s="41"/>
      <c r="EA128" s="41"/>
      <c r="EB128" s="41"/>
      <c r="EC128" s="41"/>
      <c r="ED128" s="41"/>
      <c r="EE128" s="41"/>
      <c r="EF128" s="41"/>
      <c r="EG128" s="41"/>
      <c r="EH128" s="43"/>
      <c r="EI128" s="43"/>
      <c r="EJ128" s="43"/>
      <c r="EK128" s="43"/>
      <c r="EL128" s="43"/>
      <c r="EM128" s="43"/>
      <c r="EN128" s="43"/>
      <c r="EO128" s="43"/>
      <c r="EP128" s="43"/>
      <c r="EQ128" s="43"/>
      <c r="ER128" s="43"/>
      <c r="ES128" s="43"/>
      <c r="ET128" s="43"/>
      <c r="EU128" s="43"/>
      <c r="EV128" s="43"/>
      <c r="EW128" s="43"/>
      <c r="EX128" s="43"/>
      <c r="EY128" s="43"/>
      <c r="EZ128" s="43"/>
      <c r="FA128" s="43"/>
      <c r="FB128" s="43"/>
      <c r="FC128" s="43"/>
      <c r="FD128" s="43"/>
      <c r="FE128" s="43"/>
      <c r="FF128" s="43"/>
      <c r="FG128" s="43"/>
      <c r="FH128" s="43"/>
      <c r="FI128" s="43"/>
      <c r="FJ128" s="43"/>
      <c r="FK128" s="43"/>
      <c r="FL128" s="43"/>
      <c r="FM128" s="43"/>
      <c r="FN128" s="43"/>
      <c r="FO128" s="43"/>
      <c r="FP128" s="43"/>
      <c r="FQ128" s="43"/>
    </row>
    <row r="129" spans="1:173" s="42" customFormat="1" ht="6.6" customHeight="1" x14ac:dyDescent="0.45">
      <c r="A129" s="44"/>
      <c r="B129" s="44"/>
      <c r="C129" s="44"/>
      <c r="D129" s="44"/>
      <c r="E129" s="44"/>
      <c r="F129" s="44"/>
      <c r="G129" s="44"/>
      <c r="H129" s="44"/>
      <c r="I129" s="44"/>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6"/>
      <c r="AL129" s="46"/>
      <c r="AM129" s="46"/>
      <c r="AN129" s="46"/>
      <c r="DQ129" s="41"/>
      <c r="DR129" s="41"/>
      <c r="DS129" s="41"/>
      <c r="DT129" s="41"/>
      <c r="DU129" s="41"/>
      <c r="DV129" s="41"/>
      <c r="DW129" s="41"/>
      <c r="DX129" s="41"/>
      <c r="DY129" s="41"/>
      <c r="DZ129" s="41"/>
      <c r="EA129" s="41"/>
      <c r="EB129" s="41"/>
      <c r="EC129" s="41"/>
      <c r="ED129" s="41"/>
      <c r="EE129" s="41"/>
      <c r="EF129" s="41"/>
      <c r="EG129" s="41"/>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c r="FF129" s="43"/>
      <c r="FG129" s="43"/>
      <c r="FH129" s="43"/>
      <c r="FI129" s="43"/>
      <c r="FJ129" s="43"/>
      <c r="FK129" s="43"/>
      <c r="FL129" s="43"/>
      <c r="FM129" s="43"/>
      <c r="FN129" s="43"/>
      <c r="FO129" s="43"/>
      <c r="FP129" s="43"/>
      <c r="FQ129" s="43"/>
    </row>
    <row r="130" spans="1:173" s="42" customFormat="1" ht="6.6" customHeight="1" x14ac:dyDescent="0.45">
      <c r="A130" s="44"/>
      <c r="B130" s="44"/>
      <c r="C130" s="44"/>
      <c r="D130" s="44"/>
      <c r="E130" s="44"/>
      <c r="F130" s="44"/>
      <c r="G130" s="44"/>
      <c r="H130" s="44"/>
      <c r="I130" s="44"/>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6"/>
      <c r="AL130" s="46"/>
      <c r="AM130" s="46"/>
      <c r="AN130" s="46"/>
      <c r="DQ130" s="41"/>
      <c r="DR130" s="41"/>
      <c r="DS130" s="41"/>
      <c r="DT130" s="41"/>
      <c r="DU130" s="41"/>
      <c r="DV130" s="41"/>
      <c r="DW130" s="41"/>
      <c r="DX130" s="41"/>
      <c r="DY130" s="41"/>
      <c r="DZ130" s="41"/>
      <c r="EA130" s="41"/>
      <c r="EB130" s="41"/>
      <c r="EC130" s="41"/>
      <c r="ED130" s="41"/>
      <c r="EE130" s="41"/>
      <c r="EF130" s="41"/>
      <c r="EG130" s="41"/>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c r="FO130" s="43"/>
      <c r="FP130" s="43"/>
      <c r="FQ130" s="43"/>
    </row>
    <row r="131" spans="1:173" s="42" customFormat="1" ht="6.6" customHeight="1" x14ac:dyDescent="0.45">
      <c r="A131" s="44"/>
      <c r="B131" s="44"/>
      <c r="C131" s="44"/>
      <c r="D131" s="44"/>
      <c r="E131" s="44"/>
      <c r="F131" s="44"/>
      <c r="G131" s="44"/>
      <c r="H131" s="44"/>
      <c r="I131" s="44"/>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6"/>
      <c r="AL131" s="46"/>
      <c r="AM131" s="46"/>
      <c r="AN131" s="46"/>
      <c r="DQ131" s="41"/>
      <c r="DR131" s="41"/>
      <c r="DS131" s="41"/>
      <c r="DT131" s="41"/>
      <c r="DU131" s="41"/>
      <c r="DV131" s="41"/>
      <c r="DW131" s="41"/>
      <c r="DX131" s="41"/>
      <c r="DY131" s="41"/>
      <c r="DZ131" s="41"/>
      <c r="EA131" s="41"/>
      <c r="EB131" s="41"/>
      <c r="EC131" s="41"/>
      <c r="ED131" s="41"/>
      <c r="EE131" s="41"/>
      <c r="EF131" s="41"/>
      <c r="EG131" s="41"/>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c r="FF131" s="43"/>
      <c r="FG131" s="43"/>
      <c r="FH131" s="43"/>
      <c r="FI131" s="43"/>
      <c r="FJ131" s="43"/>
      <c r="FK131" s="43"/>
      <c r="FL131" s="43"/>
      <c r="FM131" s="43"/>
      <c r="FN131" s="43"/>
      <c r="FO131" s="43"/>
      <c r="FP131" s="43"/>
      <c r="FQ131" s="43"/>
    </row>
    <row r="132" spans="1:173" s="42" customFormat="1" ht="6.6" customHeight="1" x14ac:dyDescent="0.45">
      <c r="A132" s="44"/>
      <c r="B132" s="44"/>
      <c r="C132" s="44"/>
      <c r="D132" s="44"/>
      <c r="E132" s="44"/>
      <c r="F132" s="44"/>
      <c r="G132" s="44"/>
      <c r="H132" s="44"/>
      <c r="I132" s="44"/>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6"/>
      <c r="AL132" s="46"/>
      <c r="AM132" s="46"/>
      <c r="AN132" s="46"/>
      <c r="DQ132" s="41"/>
      <c r="DR132" s="41"/>
      <c r="DS132" s="41"/>
      <c r="DT132" s="41"/>
      <c r="DU132" s="41"/>
      <c r="DV132" s="41"/>
      <c r="DW132" s="41"/>
      <c r="DX132" s="41"/>
      <c r="DY132" s="41"/>
      <c r="DZ132" s="41"/>
      <c r="EA132" s="41"/>
      <c r="EB132" s="41"/>
      <c r="EC132" s="41"/>
      <c r="ED132" s="41"/>
      <c r="EE132" s="41"/>
      <c r="EF132" s="41"/>
      <c r="EG132" s="41"/>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c r="FO132" s="43"/>
      <c r="FP132" s="43"/>
      <c r="FQ132" s="43"/>
    </row>
    <row r="133" spans="1:173" s="42" customFormat="1" ht="6.6" customHeight="1" x14ac:dyDescent="0.45">
      <c r="A133" s="44"/>
      <c r="B133" s="44"/>
      <c r="C133" s="44"/>
      <c r="D133" s="44"/>
      <c r="E133" s="44"/>
      <c r="F133" s="44"/>
      <c r="G133" s="44"/>
      <c r="H133" s="44"/>
      <c r="I133" s="44"/>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6"/>
      <c r="AL133" s="46"/>
      <c r="AM133" s="46"/>
      <c r="AN133" s="46"/>
      <c r="DQ133" s="41"/>
      <c r="DR133" s="41"/>
      <c r="DS133" s="41"/>
      <c r="DT133" s="41"/>
      <c r="DU133" s="41"/>
      <c r="DV133" s="41"/>
      <c r="DW133" s="41"/>
      <c r="DX133" s="41"/>
      <c r="DY133" s="41"/>
      <c r="DZ133" s="41"/>
      <c r="EA133" s="41"/>
      <c r="EB133" s="41"/>
      <c r="EC133" s="41"/>
      <c r="ED133" s="41"/>
      <c r="EE133" s="41"/>
      <c r="EF133" s="41"/>
      <c r="EG133" s="41"/>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c r="FO133" s="43"/>
      <c r="FP133" s="43"/>
      <c r="FQ133" s="43"/>
    </row>
    <row r="134" spans="1:173" s="42" customFormat="1" ht="6.6" customHeight="1" x14ac:dyDescent="0.45">
      <c r="A134" s="44"/>
      <c r="B134" s="44"/>
      <c r="C134" s="44"/>
      <c r="D134" s="44"/>
      <c r="E134" s="44"/>
      <c r="F134" s="44"/>
      <c r="G134" s="44"/>
      <c r="H134" s="44"/>
      <c r="I134" s="44"/>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6"/>
      <c r="AL134" s="46"/>
      <c r="AM134" s="46"/>
      <c r="AN134" s="46"/>
      <c r="DQ134" s="41"/>
      <c r="DR134" s="41"/>
      <c r="DS134" s="41"/>
      <c r="DT134" s="41"/>
      <c r="DU134" s="41"/>
      <c r="DV134" s="41"/>
      <c r="DW134" s="41"/>
      <c r="DX134" s="41"/>
      <c r="DY134" s="41"/>
      <c r="DZ134" s="41"/>
      <c r="EA134" s="41"/>
      <c r="EB134" s="41"/>
      <c r="EC134" s="41"/>
      <c r="ED134" s="41"/>
      <c r="EE134" s="41"/>
      <c r="EF134" s="41"/>
      <c r="EG134" s="41"/>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c r="FF134" s="43"/>
      <c r="FG134" s="43"/>
      <c r="FH134" s="43"/>
      <c r="FI134" s="43"/>
      <c r="FJ134" s="43"/>
      <c r="FK134" s="43"/>
      <c r="FL134" s="43"/>
      <c r="FM134" s="43"/>
      <c r="FN134" s="43"/>
      <c r="FO134" s="43"/>
      <c r="FP134" s="43"/>
      <c r="FQ134" s="43"/>
    </row>
    <row r="135" spans="1:173" s="42" customFormat="1" ht="6.6" customHeight="1" x14ac:dyDescent="0.45">
      <c r="A135" s="44"/>
      <c r="B135" s="44"/>
      <c r="C135" s="44"/>
      <c r="D135" s="44"/>
      <c r="E135" s="44"/>
      <c r="F135" s="44"/>
      <c r="G135" s="44"/>
      <c r="H135" s="44"/>
      <c r="I135" s="44"/>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6"/>
      <c r="AL135" s="46"/>
      <c r="AM135" s="46"/>
      <c r="AN135" s="46"/>
      <c r="DQ135" s="41"/>
      <c r="DR135" s="41"/>
      <c r="DS135" s="41"/>
      <c r="DT135" s="41"/>
      <c r="DU135" s="41"/>
      <c r="DV135" s="41"/>
      <c r="DW135" s="41"/>
      <c r="DX135" s="41"/>
      <c r="DY135" s="41"/>
      <c r="DZ135" s="41"/>
      <c r="EA135" s="41"/>
      <c r="EB135" s="41"/>
      <c r="EC135" s="41"/>
      <c r="ED135" s="41"/>
      <c r="EE135" s="41"/>
      <c r="EF135" s="41"/>
      <c r="EG135" s="41"/>
      <c r="EH135" s="43"/>
      <c r="EI135" s="43"/>
      <c r="EJ135" s="43"/>
      <c r="EK135" s="43"/>
      <c r="EL135" s="43"/>
      <c r="EM135" s="43"/>
      <c r="EN135" s="43"/>
      <c r="EO135" s="43"/>
      <c r="EP135" s="43"/>
      <c r="EQ135" s="43"/>
      <c r="ER135" s="43"/>
      <c r="ES135" s="43"/>
      <c r="ET135" s="43"/>
      <c r="EU135" s="43"/>
      <c r="EV135" s="43"/>
      <c r="EW135" s="43"/>
      <c r="EX135" s="43"/>
      <c r="EY135" s="43"/>
      <c r="EZ135" s="43"/>
      <c r="FA135" s="43"/>
      <c r="FB135" s="43"/>
      <c r="FC135" s="43"/>
      <c r="FD135" s="43"/>
      <c r="FE135" s="43"/>
      <c r="FF135" s="43"/>
      <c r="FG135" s="43"/>
      <c r="FH135" s="43"/>
      <c r="FI135" s="43"/>
      <c r="FJ135" s="43"/>
      <c r="FK135" s="43"/>
      <c r="FL135" s="43"/>
      <c r="FM135" s="43"/>
      <c r="FN135" s="43"/>
      <c r="FO135" s="43"/>
      <c r="FP135" s="43"/>
      <c r="FQ135" s="43"/>
    </row>
    <row r="136" spans="1:173" s="42" customFormat="1" ht="6.6" customHeight="1" x14ac:dyDescent="0.45">
      <c r="A136" s="44"/>
      <c r="B136" s="44"/>
      <c r="C136" s="44"/>
      <c r="D136" s="44"/>
      <c r="E136" s="44"/>
      <c r="F136" s="44"/>
      <c r="G136" s="44"/>
      <c r="H136" s="44"/>
      <c r="I136" s="44"/>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6"/>
      <c r="AL136" s="46"/>
      <c r="AM136" s="46"/>
      <c r="AN136" s="46"/>
      <c r="DQ136" s="41"/>
      <c r="DR136" s="41"/>
      <c r="DS136" s="41"/>
      <c r="DT136" s="41"/>
      <c r="DU136" s="41"/>
      <c r="DV136" s="41"/>
      <c r="DW136" s="41"/>
      <c r="DX136" s="41"/>
      <c r="DY136" s="41"/>
      <c r="DZ136" s="41"/>
      <c r="EA136" s="41"/>
      <c r="EB136" s="41"/>
      <c r="EC136" s="41"/>
      <c r="ED136" s="41"/>
      <c r="EE136" s="41"/>
      <c r="EF136" s="41"/>
      <c r="EG136" s="41"/>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c r="FO136" s="43"/>
      <c r="FP136" s="43"/>
      <c r="FQ136" s="43"/>
    </row>
    <row r="137" spans="1:173" s="42" customFormat="1" ht="6.6" customHeight="1" x14ac:dyDescent="0.45">
      <c r="A137" s="44"/>
      <c r="B137" s="44"/>
      <c r="C137" s="44"/>
      <c r="D137" s="44"/>
      <c r="E137" s="44"/>
      <c r="F137" s="44"/>
      <c r="G137" s="44"/>
      <c r="H137" s="44"/>
      <c r="I137" s="44"/>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6"/>
      <c r="AL137" s="46"/>
      <c r="AM137" s="46"/>
      <c r="AN137" s="46"/>
      <c r="DQ137" s="41"/>
      <c r="DR137" s="41"/>
      <c r="DS137" s="41"/>
      <c r="DT137" s="41"/>
      <c r="DU137" s="41"/>
      <c r="DV137" s="41"/>
      <c r="DW137" s="41"/>
      <c r="DX137" s="41"/>
      <c r="DY137" s="41"/>
      <c r="DZ137" s="41"/>
      <c r="EA137" s="41"/>
      <c r="EB137" s="41"/>
      <c r="EC137" s="41"/>
      <c r="ED137" s="41"/>
      <c r="EE137" s="41"/>
      <c r="EF137" s="41"/>
      <c r="EG137" s="41"/>
      <c r="EH137" s="43"/>
      <c r="EI137" s="43"/>
      <c r="EJ137" s="43"/>
      <c r="EK137" s="43"/>
      <c r="EL137" s="43"/>
      <c r="EM137" s="43"/>
      <c r="EN137" s="43"/>
      <c r="EO137" s="43"/>
      <c r="EP137" s="43"/>
      <c r="EQ137" s="43"/>
      <c r="ER137" s="43"/>
      <c r="ES137" s="43"/>
      <c r="ET137" s="43"/>
      <c r="EU137" s="43"/>
      <c r="EV137" s="43"/>
      <c r="EW137" s="43"/>
      <c r="EX137" s="43"/>
      <c r="EY137" s="43"/>
      <c r="EZ137" s="43"/>
      <c r="FA137" s="43"/>
      <c r="FB137" s="43"/>
      <c r="FC137" s="43"/>
      <c r="FD137" s="43"/>
      <c r="FE137" s="43"/>
      <c r="FF137" s="43"/>
      <c r="FG137" s="43"/>
      <c r="FH137" s="43"/>
      <c r="FI137" s="43"/>
      <c r="FJ137" s="43"/>
      <c r="FK137" s="43"/>
      <c r="FL137" s="43"/>
      <c r="FM137" s="43"/>
      <c r="FN137" s="43"/>
      <c r="FO137" s="43"/>
      <c r="FP137" s="43"/>
      <c r="FQ137" s="43"/>
    </row>
    <row r="138" spans="1:173" s="42" customFormat="1" ht="6.6" customHeight="1" x14ac:dyDescent="0.45">
      <c r="A138" s="44"/>
      <c r="B138" s="44"/>
      <c r="C138" s="44"/>
      <c r="D138" s="44"/>
      <c r="E138" s="44"/>
      <c r="F138" s="44"/>
      <c r="G138" s="44"/>
      <c r="H138" s="44"/>
      <c r="I138" s="44"/>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6"/>
      <c r="AL138" s="46"/>
      <c r="AM138" s="46"/>
      <c r="AN138" s="46"/>
      <c r="DQ138" s="41"/>
      <c r="DR138" s="41"/>
      <c r="DS138" s="41"/>
      <c r="DT138" s="41"/>
      <c r="DU138" s="41"/>
      <c r="DV138" s="41"/>
      <c r="DW138" s="41"/>
      <c r="DX138" s="41"/>
      <c r="DY138" s="41"/>
      <c r="DZ138" s="41"/>
      <c r="EA138" s="41"/>
      <c r="EB138" s="41"/>
      <c r="EC138" s="41"/>
      <c r="ED138" s="41"/>
      <c r="EE138" s="41"/>
      <c r="EF138" s="41"/>
      <c r="EG138" s="41"/>
      <c r="EH138" s="43"/>
      <c r="EI138" s="43"/>
      <c r="EJ138" s="43"/>
      <c r="EK138" s="43"/>
      <c r="EL138" s="43"/>
      <c r="EM138" s="43"/>
      <c r="EN138" s="43"/>
      <c r="EO138" s="43"/>
      <c r="EP138" s="43"/>
      <c r="EQ138" s="43"/>
      <c r="ER138" s="43"/>
      <c r="ES138" s="43"/>
      <c r="ET138" s="43"/>
      <c r="EU138" s="43"/>
      <c r="EV138" s="43"/>
      <c r="EW138" s="43"/>
      <c r="EX138" s="43"/>
      <c r="EY138" s="43"/>
      <c r="EZ138" s="43"/>
      <c r="FA138" s="43"/>
      <c r="FB138" s="43"/>
      <c r="FC138" s="43"/>
      <c r="FD138" s="43"/>
      <c r="FE138" s="43"/>
      <c r="FF138" s="43"/>
      <c r="FG138" s="43"/>
      <c r="FH138" s="43"/>
      <c r="FI138" s="43"/>
      <c r="FJ138" s="43"/>
      <c r="FK138" s="43"/>
      <c r="FL138" s="43"/>
      <c r="FM138" s="43"/>
      <c r="FN138" s="43"/>
      <c r="FO138" s="43"/>
      <c r="FP138" s="43"/>
      <c r="FQ138" s="43"/>
    </row>
    <row r="139" spans="1:173" s="42" customFormat="1" ht="6.6" customHeight="1" x14ac:dyDescent="0.45">
      <c r="A139" s="44"/>
      <c r="B139" s="44"/>
      <c r="C139" s="44"/>
      <c r="D139" s="44"/>
      <c r="E139" s="44"/>
      <c r="F139" s="44"/>
      <c r="G139" s="44"/>
      <c r="H139" s="44"/>
      <c r="I139" s="44"/>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6"/>
      <c r="AL139" s="46"/>
      <c r="AM139" s="46"/>
      <c r="AN139" s="46"/>
      <c r="DQ139" s="41"/>
      <c r="DR139" s="41"/>
      <c r="DS139" s="41"/>
      <c r="DT139" s="41"/>
      <c r="DU139" s="41"/>
      <c r="DV139" s="41"/>
      <c r="DW139" s="41"/>
      <c r="DX139" s="41"/>
      <c r="DY139" s="41"/>
      <c r="DZ139" s="41"/>
      <c r="EA139" s="41"/>
      <c r="EB139" s="41"/>
      <c r="EC139" s="41"/>
      <c r="ED139" s="41"/>
      <c r="EE139" s="41"/>
      <c r="EF139" s="41"/>
      <c r="EG139" s="41"/>
      <c r="EH139" s="43"/>
      <c r="EI139" s="43"/>
      <c r="EJ139" s="43"/>
      <c r="EK139" s="43"/>
      <c r="EL139" s="43"/>
      <c r="EM139" s="43"/>
      <c r="EN139" s="43"/>
      <c r="EO139" s="43"/>
      <c r="EP139" s="43"/>
      <c r="EQ139" s="43"/>
      <c r="ER139" s="43"/>
      <c r="ES139" s="43"/>
      <c r="ET139" s="43"/>
      <c r="EU139" s="43"/>
      <c r="EV139" s="43"/>
      <c r="EW139" s="43"/>
      <c r="EX139" s="43"/>
      <c r="EY139" s="43"/>
      <c r="EZ139" s="43"/>
      <c r="FA139" s="43"/>
      <c r="FB139" s="43"/>
      <c r="FC139" s="43"/>
      <c r="FD139" s="43"/>
      <c r="FE139" s="43"/>
      <c r="FF139" s="43"/>
      <c r="FG139" s="43"/>
      <c r="FH139" s="43"/>
      <c r="FI139" s="43"/>
      <c r="FJ139" s="43"/>
      <c r="FK139" s="43"/>
      <c r="FL139" s="43"/>
      <c r="FM139" s="43"/>
      <c r="FN139" s="43"/>
      <c r="FO139" s="43"/>
      <c r="FP139" s="43"/>
      <c r="FQ139" s="43"/>
    </row>
    <row r="140" spans="1:173" s="42" customFormat="1" ht="6.6" customHeight="1" x14ac:dyDescent="0.45">
      <c r="A140" s="44"/>
      <c r="B140" s="44"/>
      <c r="C140" s="44"/>
      <c r="D140" s="44"/>
      <c r="E140" s="44"/>
      <c r="F140" s="44"/>
      <c r="G140" s="44"/>
      <c r="H140" s="44"/>
      <c r="I140" s="44"/>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6"/>
      <c r="AL140" s="46"/>
      <c r="AM140" s="46"/>
      <c r="AN140" s="46"/>
      <c r="DQ140" s="41"/>
      <c r="DR140" s="41"/>
      <c r="DS140" s="41"/>
      <c r="DT140" s="41"/>
      <c r="DU140" s="41"/>
      <c r="DV140" s="41"/>
      <c r="DW140" s="41"/>
      <c r="DX140" s="41"/>
      <c r="DY140" s="41"/>
      <c r="DZ140" s="41"/>
      <c r="EA140" s="41"/>
      <c r="EB140" s="41"/>
      <c r="EC140" s="41"/>
      <c r="ED140" s="41"/>
      <c r="EE140" s="41"/>
      <c r="EF140" s="41"/>
      <c r="EG140" s="41"/>
      <c r="EH140" s="43"/>
      <c r="EI140" s="43"/>
      <c r="EJ140" s="43"/>
      <c r="EK140" s="43"/>
      <c r="EL140" s="43"/>
      <c r="EM140" s="43"/>
      <c r="EN140" s="43"/>
      <c r="EO140" s="43"/>
      <c r="EP140" s="43"/>
      <c r="EQ140" s="43"/>
      <c r="ER140" s="43"/>
      <c r="ES140" s="43"/>
      <c r="ET140" s="43"/>
      <c r="EU140" s="43"/>
      <c r="EV140" s="43"/>
      <c r="EW140" s="43"/>
      <c r="EX140" s="43"/>
      <c r="EY140" s="43"/>
      <c r="EZ140" s="43"/>
      <c r="FA140" s="43"/>
      <c r="FB140" s="43"/>
      <c r="FC140" s="43"/>
      <c r="FD140" s="43"/>
      <c r="FE140" s="43"/>
      <c r="FF140" s="43"/>
      <c r="FG140" s="43"/>
      <c r="FH140" s="43"/>
      <c r="FI140" s="43"/>
      <c r="FJ140" s="43"/>
      <c r="FK140" s="43"/>
      <c r="FL140" s="43"/>
      <c r="FM140" s="43"/>
      <c r="FN140" s="43"/>
      <c r="FO140" s="43"/>
      <c r="FP140" s="43"/>
      <c r="FQ140" s="43"/>
    </row>
    <row r="141" spans="1:173" s="42" customFormat="1" ht="6.6" customHeight="1" x14ac:dyDescent="0.45">
      <c r="A141" s="44"/>
      <c r="B141" s="44"/>
      <c r="C141" s="44"/>
      <c r="D141" s="44"/>
      <c r="E141" s="44"/>
      <c r="F141" s="44"/>
      <c r="G141" s="44"/>
      <c r="H141" s="44"/>
      <c r="I141" s="44"/>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6"/>
      <c r="AL141" s="46"/>
      <c r="AM141" s="46"/>
      <c r="AN141" s="46"/>
      <c r="DQ141" s="41"/>
      <c r="DR141" s="41"/>
      <c r="DS141" s="41"/>
      <c r="DT141" s="41"/>
      <c r="DU141" s="41"/>
      <c r="DV141" s="41"/>
      <c r="DW141" s="41"/>
      <c r="DX141" s="41"/>
      <c r="DY141" s="41"/>
      <c r="DZ141" s="41"/>
      <c r="EA141" s="41"/>
      <c r="EB141" s="41"/>
      <c r="EC141" s="41"/>
      <c r="ED141" s="41"/>
      <c r="EE141" s="41"/>
      <c r="EF141" s="41"/>
      <c r="EG141" s="41"/>
      <c r="EH141" s="43"/>
      <c r="EI141" s="43"/>
      <c r="EJ141" s="43"/>
      <c r="EK141" s="43"/>
      <c r="EL141" s="43"/>
      <c r="EM141" s="43"/>
      <c r="EN141" s="43"/>
      <c r="EO141" s="43"/>
      <c r="EP141" s="43"/>
      <c r="EQ141" s="43"/>
      <c r="ER141" s="43"/>
      <c r="ES141" s="43"/>
      <c r="ET141" s="43"/>
      <c r="EU141" s="43"/>
      <c r="EV141" s="43"/>
      <c r="EW141" s="43"/>
      <c r="EX141" s="43"/>
      <c r="EY141" s="43"/>
      <c r="EZ141" s="43"/>
      <c r="FA141" s="43"/>
      <c r="FB141" s="43"/>
      <c r="FC141" s="43"/>
      <c r="FD141" s="43"/>
      <c r="FE141" s="43"/>
      <c r="FF141" s="43"/>
      <c r="FG141" s="43"/>
      <c r="FH141" s="43"/>
      <c r="FI141" s="43"/>
      <c r="FJ141" s="43"/>
      <c r="FK141" s="43"/>
      <c r="FL141" s="43"/>
      <c r="FM141" s="43"/>
      <c r="FN141" s="43"/>
      <c r="FO141" s="43"/>
      <c r="FP141" s="43"/>
      <c r="FQ141" s="43"/>
    </row>
    <row r="142" spans="1:173" s="42" customFormat="1" ht="6.6" customHeight="1" x14ac:dyDescent="0.45">
      <c r="A142" s="44"/>
      <c r="B142" s="44"/>
      <c r="C142" s="44"/>
      <c r="D142" s="44"/>
      <c r="E142" s="44"/>
      <c r="F142" s="44"/>
      <c r="G142" s="44"/>
      <c r="H142" s="44"/>
      <c r="I142" s="44"/>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6"/>
      <c r="AL142" s="46"/>
      <c r="AM142" s="46"/>
      <c r="AN142" s="46"/>
      <c r="DQ142" s="41"/>
      <c r="DR142" s="41"/>
      <c r="DS142" s="41"/>
      <c r="DT142" s="41"/>
      <c r="DU142" s="41"/>
      <c r="DV142" s="41"/>
      <c r="DW142" s="41"/>
      <c r="DX142" s="41"/>
      <c r="DY142" s="41"/>
      <c r="DZ142" s="41"/>
      <c r="EA142" s="41"/>
      <c r="EB142" s="41"/>
      <c r="EC142" s="41"/>
      <c r="ED142" s="41"/>
      <c r="EE142" s="41"/>
      <c r="EF142" s="41"/>
      <c r="EG142" s="41"/>
      <c r="EH142" s="43"/>
      <c r="EI142" s="43"/>
      <c r="EJ142" s="43"/>
      <c r="EK142" s="43"/>
      <c r="EL142" s="43"/>
      <c r="EM142" s="43"/>
      <c r="EN142" s="43"/>
      <c r="EO142" s="43"/>
      <c r="EP142" s="43"/>
      <c r="EQ142" s="43"/>
      <c r="ER142" s="43"/>
      <c r="ES142" s="43"/>
      <c r="ET142" s="43"/>
      <c r="EU142" s="43"/>
      <c r="EV142" s="43"/>
      <c r="EW142" s="43"/>
      <c r="EX142" s="43"/>
      <c r="EY142" s="43"/>
      <c r="EZ142" s="43"/>
      <c r="FA142" s="43"/>
      <c r="FB142" s="43"/>
      <c r="FC142" s="43"/>
      <c r="FD142" s="43"/>
      <c r="FE142" s="43"/>
      <c r="FF142" s="43"/>
      <c r="FG142" s="43"/>
      <c r="FH142" s="43"/>
      <c r="FI142" s="43"/>
      <c r="FJ142" s="43"/>
      <c r="FK142" s="43"/>
      <c r="FL142" s="43"/>
      <c r="FM142" s="43"/>
      <c r="FN142" s="43"/>
      <c r="FO142" s="43"/>
      <c r="FP142" s="43"/>
      <c r="FQ142" s="43"/>
    </row>
    <row r="143" spans="1:173" s="42" customFormat="1" ht="6.6" customHeight="1" x14ac:dyDescent="0.45">
      <c r="A143" s="44"/>
      <c r="B143" s="44"/>
      <c r="C143" s="44"/>
      <c r="D143" s="44"/>
      <c r="E143" s="44"/>
      <c r="F143" s="44"/>
      <c r="G143" s="44"/>
      <c r="H143" s="44"/>
      <c r="I143" s="44"/>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6"/>
      <c r="AL143" s="46"/>
      <c r="AM143" s="46"/>
      <c r="AN143" s="46"/>
      <c r="DQ143" s="41"/>
      <c r="DR143" s="41"/>
      <c r="DS143" s="41"/>
      <c r="DT143" s="41"/>
      <c r="DU143" s="41"/>
      <c r="DV143" s="41"/>
      <c r="DW143" s="41"/>
      <c r="DX143" s="41"/>
      <c r="DY143" s="41"/>
      <c r="DZ143" s="41"/>
      <c r="EA143" s="41"/>
      <c r="EB143" s="41"/>
      <c r="EC143" s="41"/>
      <c r="ED143" s="41"/>
      <c r="EE143" s="41"/>
      <c r="EF143" s="41"/>
      <c r="EG143" s="41"/>
      <c r="EH143" s="43"/>
      <c r="EI143" s="43"/>
      <c r="EJ143" s="43"/>
      <c r="EK143" s="43"/>
      <c r="EL143" s="43"/>
      <c r="EM143" s="43"/>
      <c r="EN143" s="43"/>
      <c r="EO143" s="43"/>
      <c r="EP143" s="43"/>
      <c r="EQ143" s="43"/>
      <c r="ER143" s="43"/>
      <c r="ES143" s="43"/>
      <c r="ET143" s="43"/>
      <c r="EU143" s="43"/>
      <c r="EV143" s="43"/>
      <c r="EW143" s="43"/>
      <c r="EX143" s="43"/>
      <c r="EY143" s="43"/>
      <c r="EZ143" s="43"/>
      <c r="FA143" s="43"/>
      <c r="FB143" s="43"/>
      <c r="FC143" s="43"/>
      <c r="FD143" s="43"/>
      <c r="FE143" s="43"/>
      <c r="FF143" s="43"/>
      <c r="FG143" s="43"/>
      <c r="FH143" s="43"/>
      <c r="FI143" s="43"/>
      <c r="FJ143" s="43"/>
      <c r="FK143" s="43"/>
      <c r="FL143" s="43"/>
      <c r="FM143" s="43"/>
      <c r="FN143" s="43"/>
      <c r="FO143" s="43"/>
      <c r="FP143" s="43"/>
      <c r="FQ143" s="43"/>
    </row>
    <row r="144" spans="1:173" s="42" customFormat="1" ht="6.6" customHeight="1" x14ac:dyDescent="0.45">
      <c r="A144" s="44"/>
      <c r="B144" s="44"/>
      <c r="C144" s="44"/>
      <c r="D144" s="44"/>
      <c r="E144" s="44"/>
      <c r="F144" s="44"/>
      <c r="G144" s="44"/>
      <c r="H144" s="44"/>
      <c r="I144" s="44"/>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6"/>
      <c r="AL144" s="46"/>
      <c r="AM144" s="46"/>
      <c r="AN144" s="46"/>
      <c r="DQ144" s="41"/>
      <c r="DR144" s="41"/>
      <c r="DS144" s="41"/>
      <c r="DT144" s="41"/>
      <c r="DU144" s="41"/>
      <c r="DV144" s="41"/>
      <c r="DW144" s="41"/>
      <c r="DX144" s="41"/>
      <c r="DY144" s="41"/>
      <c r="DZ144" s="41"/>
      <c r="EA144" s="41"/>
      <c r="EB144" s="41"/>
      <c r="EC144" s="41"/>
      <c r="ED144" s="41"/>
      <c r="EE144" s="41"/>
      <c r="EF144" s="41"/>
      <c r="EG144" s="41"/>
      <c r="EH144" s="43"/>
      <c r="EI144" s="43"/>
      <c r="EJ144" s="43"/>
      <c r="EK144" s="43"/>
      <c r="EL144" s="43"/>
      <c r="EM144" s="43"/>
      <c r="EN144" s="43"/>
      <c r="EO144" s="43"/>
      <c r="EP144" s="43"/>
      <c r="EQ144" s="43"/>
      <c r="ER144" s="43"/>
      <c r="ES144" s="43"/>
      <c r="ET144" s="43"/>
      <c r="EU144" s="43"/>
      <c r="EV144" s="43"/>
      <c r="EW144" s="43"/>
      <c r="EX144" s="43"/>
      <c r="EY144" s="43"/>
      <c r="EZ144" s="43"/>
      <c r="FA144" s="43"/>
      <c r="FB144" s="43"/>
      <c r="FC144" s="43"/>
      <c r="FD144" s="43"/>
      <c r="FE144" s="43"/>
      <c r="FF144" s="43"/>
      <c r="FG144" s="43"/>
      <c r="FH144" s="43"/>
      <c r="FI144" s="43"/>
      <c r="FJ144" s="43"/>
      <c r="FK144" s="43"/>
      <c r="FL144" s="43"/>
      <c r="FM144" s="43"/>
      <c r="FN144" s="43"/>
      <c r="FO144" s="43"/>
      <c r="FP144" s="43"/>
      <c r="FQ144" s="43"/>
    </row>
    <row r="145" spans="1:173" s="42" customFormat="1" ht="6.6" customHeight="1" x14ac:dyDescent="0.45">
      <c r="A145" s="44"/>
      <c r="B145" s="44"/>
      <c r="C145" s="44"/>
      <c r="D145" s="44"/>
      <c r="E145" s="44"/>
      <c r="F145" s="44"/>
      <c r="G145" s="44"/>
      <c r="H145" s="44"/>
      <c r="I145" s="44"/>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6"/>
      <c r="AL145" s="46"/>
      <c r="AM145" s="46"/>
      <c r="AN145" s="46"/>
      <c r="DQ145" s="41"/>
      <c r="DR145" s="41"/>
      <c r="DS145" s="41"/>
      <c r="DT145" s="41"/>
      <c r="DU145" s="41"/>
      <c r="DV145" s="41"/>
      <c r="DW145" s="41"/>
      <c r="DX145" s="41"/>
      <c r="DY145" s="41"/>
      <c r="DZ145" s="41"/>
      <c r="EA145" s="41"/>
      <c r="EB145" s="41"/>
      <c r="EC145" s="41"/>
      <c r="ED145" s="41"/>
      <c r="EE145" s="41"/>
      <c r="EF145" s="41"/>
      <c r="EG145" s="41"/>
      <c r="EH145" s="43"/>
      <c r="EI145" s="43"/>
      <c r="EJ145" s="43"/>
      <c r="EK145" s="43"/>
      <c r="EL145" s="43"/>
      <c r="EM145" s="43"/>
      <c r="EN145" s="43"/>
      <c r="EO145" s="43"/>
      <c r="EP145" s="43"/>
      <c r="EQ145" s="43"/>
      <c r="ER145" s="43"/>
      <c r="ES145" s="43"/>
      <c r="ET145" s="43"/>
      <c r="EU145" s="43"/>
      <c r="EV145" s="43"/>
      <c r="EW145" s="43"/>
      <c r="EX145" s="43"/>
      <c r="EY145" s="43"/>
      <c r="EZ145" s="43"/>
      <c r="FA145" s="43"/>
      <c r="FB145" s="43"/>
      <c r="FC145" s="43"/>
      <c r="FD145" s="43"/>
      <c r="FE145" s="43"/>
      <c r="FF145" s="43"/>
      <c r="FG145" s="43"/>
      <c r="FH145" s="43"/>
      <c r="FI145" s="43"/>
      <c r="FJ145" s="43"/>
      <c r="FK145" s="43"/>
      <c r="FL145" s="43"/>
      <c r="FM145" s="43"/>
      <c r="FN145" s="43"/>
      <c r="FO145" s="43"/>
      <c r="FP145" s="43"/>
      <c r="FQ145" s="43"/>
    </row>
    <row r="146" spans="1:173" s="42" customFormat="1" ht="6.6" customHeight="1" x14ac:dyDescent="0.45">
      <c r="A146" s="44"/>
      <c r="B146" s="44"/>
      <c r="C146" s="44"/>
      <c r="D146" s="44"/>
      <c r="E146" s="44"/>
      <c r="F146" s="44"/>
      <c r="G146" s="44"/>
      <c r="H146" s="44"/>
      <c r="I146" s="44"/>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6"/>
      <c r="AL146" s="46"/>
      <c r="AM146" s="46"/>
      <c r="AN146" s="46"/>
      <c r="DQ146" s="41"/>
      <c r="DR146" s="41"/>
      <c r="DS146" s="41"/>
      <c r="DT146" s="41"/>
      <c r="DU146" s="41"/>
      <c r="DV146" s="41"/>
      <c r="DW146" s="41"/>
      <c r="DX146" s="41"/>
      <c r="DY146" s="41"/>
      <c r="DZ146" s="41"/>
      <c r="EA146" s="41"/>
      <c r="EB146" s="41"/>
      <c r="EC146" s="41"/>
      <c r="ED146" s="41"/>
      <c r="EE146" s="41"/>
      <c r="EF146" s="41"/>
      <c r="EG146" s="41"/>
      <c r="EH146" s="43"/>
      <c r="EI146" s="43"/>
      <c r="EJ146" s="43"/>
      <c r="EK146" s="43"/>
      <c r="EL146" s="43"/>
      <c r="EM146" s="43"/>
      <c r="EN146" s="43"/>
      <c r="EO146" s="43"/>
      <c r="EP146" s="43"/>
      <c r="EQ146" s="43"/>
      <c r="ER146" s="43"/>
      <c r="ES146" s="43"/>
      <c r="ET146" s="43"/>
      <c r="EU146" s="43"/>
      <c r="EV146" s="43"/>
      <c r="EW146" s="43"/>
      <c r="EX146" s="43"/>
      <c r="EY146" s="43"/>
      <c r="EZ146" s="43"/>
      <c r="FA146" s="43"/>
      <c r="FB146" s="43"/>
      <c r="FC146" s="43"/>
      <c r="FD146" s="43"/>
      <c r="FE146" s="43"/>
      <c r="FF146" s="43"/>
      <c r="FG146" s="43"/>
      <c r="FH146" s="43"/>
      <c r="FI146" s="43"/>
      <c r="FJ146" s="43"/>
      <c r="FK146" s="43"/>
      <c r="FL146" s="43"/>
      <c r="FM146" s="43"/>
      <c r="FN146" s="43"/>
      <c r="FO146" s="43"/>
      <c r="FP146" s="43"/>
      <c r="FQ146" s="43"/>
    </row>
    <row r="147" spans="1:173" s="42" customFormat="1" ht="6.6" customHeight="1" x14ac:dyDescent="0.45">
      <c r="A147" s="44"/>
      <c r="B147" s="44"/>
      <c r="C147" s="44"/>
      <c r="D147" s="44"/>
      <c r="E147" s="44"/>
      <c r="F147" s="44"/>
      <c r="G147" s="44"/>
      <c r="H147" s="44"/>
      <c r="I147" s="44"/>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6"/>
      <c r="AL147" s="46"/>
      <c r="AM147" s="46"/>
      <c r="AN147" s="46"/>
      <c r="DQ147" s="41"/>
      <c r="DR147" s="41"/>
      <c r="DS147" s="41"/>
      <c r="DT147" s="41"/>
      <c r="DU147" s="41"/>
      <c r="DV147" s="41"/>
      <c r="DW147" s="41"/>
      <c r="DX147" s="41"/>
      <c r="DY147" s="41"/>
      <c r="DZ147" s="41"/>
      <c r="EA147" s="41"/>
      <c r="EB147" s="41"/>
      <c r="EC147" s="41"/>
      <c r="ED147" s="41"/>
      <c r="EE147" s="41"/>
      <c r="EF147" s="41"/>
      <c r="EG147" s="41"/>
      <c r="EH147" s="43"/>
      <c r="EI147" s="43"/>
      <c r="EJ147" s="43"/>
      <c r="EK147" s="43"/>
      <c r="EL147" s="43"/>
      <c r="EM147" s="43"/>
      <c r="EN147" s="43"/>
      <c r="EO147" s="43"/>
      <c r="EP147" s="43"/>
      <c r="EQ147" s="43"/>
      <c r="ER147" s="43"/>
      <c r="ES147" s="43"/>
      <c r="ET147" s="43"/>
      <c r="EU147" s="43"/>
      <c r="EV147" s="43"/>
      <c r="EW147" s="43"/>
      <c r="EX147" s="43"/>
      <c r="EY147" s="43"/>
      <c r="EZ147" s="43"/>
      <c r="FA147" s="43"/>
      <c r="FB147" s="43"/>
      <c r="FC147" s="43"/>
      <c r="FD147" s="43"/>
      <c r="FE147" s="43"/>
      <c r="FF147" s="43"/>
      <c r="FG147" s="43"/>
      <c r="FH147" s="43"/>
      <c r="FI147" s="43"/>
      <c r="FJ147" s="43"/>
      <c r="FK147" s="43"/>
      <c r="FL147" s="43"/>
      <c r="FM147" s="43"/>
      <c r="FN147" s="43"/>
      <c r="FO147" s="43"/>
      <c r="FP147" s="43"/>
      <c r="FQ147" s="43"/>
    </row>
    <row r="148" spans="1:173" s="42" customFormat="1" ht="6.6" customHeight="1" x14ac:dyDescent="0.45">
      <c r="A148" s="44"/>
      <c r="B148" s="44"/>
      <c r="C148" s="44"/>
      <c r="D148" s="44"/>
      <c r="E148" s="44"/>
      <c r="F148" s="44"/>
      <c r="G148" s="44"/>
      <c r="H148" s="44"/>
      <c r="I148" s="44"/>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6"/>
      <c r="AL148" s="46"/>
      <c r="AM148" s="46"/>
      <c r="AN148" s="46"/>
      <c r="DQ148" s="41"/>
      <c r="DR148" s="41"/>
      <c r="DS148" s="41"/>
      <c r="DT148" s="41"/>
      <c r="DU148" s="41"/>
      <c r="DV148" s="41"/>
      <c r="DW148" s="41"/>
      <c r="DX148" s="41"/>
      <c r="DY148" s="41"/>
      <c r="DZ148" s="41"/>
      <c r="EA148" s="41"/>
      <c r="EB148" s="41"/>
      <c r="EC148" s="41"/>
      <c r="ED148" s="41"/>
      <c r="EE148" s="41"/>
      <c r="EF148" s="41"/>
      <c r="EG148" s="41"/>
      <c r="EH148" s="43"/>
      <c r="EI148" s="43"/>
      <c r="EJ148" s="43"/>
      <c r="EK148" s="43"/>
      <c r="EL148" s="43"/>
      <c r="EM148" s="43"/>
      <c r="EN148" s="43"/>
      <c r="EO148" s="43"/>
      <c r="EP148" s="43"/>
      <c r="EQ148" s="43"/>
      <c r="ER148" s="43"/>
      <c r="ES148" s="43"/>
      <c r="ET148" s="43"/>
      <c r="EU148" s="43"/>
      <c r="EV148" s="43"/>
      <c r="EW148" s="43"/>
      <c r="EX148" s="43"/>
      <c r="EY148" s="43"/>
      <c r="EZ148" s="43"/>
      <c r="FA148" s="43"/>
      <c r="FB148" s="43"/>
      <c r="FC148" s="43"/>
      <c r="FD148" s="43"/>
      <c r="FE148" s="43"/>
      <c r="FF148" s="43"/>
      <c r="FG148" s="43"/>
      <c r="FH148" s="43"/>
      <c r="FI148" s="43"/>
      <c r="FJ148" s="43"/>
      <c r="FK148" s="43"/>
      <c r="FL148" s="43"/>
      <c r="FM148" s="43"/>
      <c r="FN148" s="43"/>
      <c r="FO148" s="43"/>
      <c r="FP148" s="43"/>
      <c r="FQ148" s="43"/>
    </row>
    <row r="149" spans="1:173" s="42" customFormat="1" ht="6.6" customHeight="1" x14ac:dyDescent="0.45">
      <c r="A149" s="44"/>
      <c r="B149" s="44"/>
      <c r="C149" s="44"/>
      <c r="D149" s="44"/>
      <c r="E149" s="44"/>
      <c r="F149" s="44"/>
      <c r="G149" s="44"/>
      <c r="H149" s="44"/>
      <c r="I149" s="44"/>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6"/>
      <c r="AL149" s="46"/>
      <c r="AM149" s="46"/>
      <c r="AN149" s="46"/>
      <c r="DQ149" s="41"/>
      <c r="DR149" s="41"/>
      <c r="DS149" s="41"/>
      <c r="DT149" s="41"/>
      <c r="DU149" s="41"/>
      <c r="DV149" s="41"/>
      <c r="DW149" s="41"/>
      <c r="DX149" s="41"/>
      <c r="DY149" s="41"/>
      <c r="DZ149" s="41"/>
      <c r="EA149" s="41"/>
      <c r="EB149" s="41"/>
      <c r="EC149" s="41"/>
      <c r="ED149" s="41"/>
      <c r="EE149" s="41"/>
      <c r="EF149" s="41"/>
      <c r="EG149" s="41"/>
      <c r="EH149" s="43"/>
      <c r="EI149" s="43"/>
      <c r="EJ149" s="43"/>
      <c r="EK149" s="43"/>
      <c r="EL149" s="43"/>
      <c r="EM149" s="43"/>
      <c r="EN149" s="43"/>
      <c r="EO149" s="43"/>
      <c r="EP149" s="43"/>
      <c r="EQ149" s="43"/>
      <c r="ER149" s="43"/>
      <c r="ES149" s="43"/>
      <c r="ET149" s="43"/>
      <c r="EU149" s="43"/>
      <c r="EV149" s="43"/>
      <c r="EW149" s="43"/>
      <c r="EX149" s="43"/>
      <c r="EY149" s="43"/>
      <c r="EZ149" s="43"/>
      <c r="FA149" s="43"/>
      <c r="FB149" s="43"/>
      <c r="FC149" s="43"/>
      <c r="FD149" s="43"/>
      <c r="FE149" s="43"/>
      <c r="FF149" s="43"/>
      <c r="FG149" s="43"/>
      <c r="FH149" s="43"/>
      <c r="FI149" s="43"/>
      <c r="FJ149" s="43"/>
      <c r="FK149" s="43"/>
      <c r="FL149" s="43"/>
      <c r="FM149" s="43"/>
      <c r="FN149" s="43"/>
      <c r="FO149" s="43"/>
      <c r="FP149" s="43"/>
      <c r="FQ149" s="43"/>
    </row>
    <row r="150" spans="1:173" s="42" customFormat="1" ht="6.6" customHeight="1" x14ac:dyDescent="0.45">
      <c r="A150" s="44"/>
      <c r="B150" s="44"/>
      <c r="C150" s="44"/>
      <c r="D150" s="44"/>
      <c r="E150" s="44"/>
      <c r="F150" s="44"/>
      <c r="G150" s="44"/>
      <c r="H150" s="44"/>
      <c r="I150" s="44"/>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6"/>
      <c r="AL150" s="46"/>
      <c r="AM150" s="46"/>
      <c r="AN150" s="46"/>
      <c r="DQ150" s="41"/>
      <c r="DR150" s="41"/>
      <c r="DS150" s="41"/>
      <c r="DT150" s="41"/>
      <c r="DU150" s="41"/>
      <c r="DV150" s="41"/>
      <c r="DW150" s="41"/>
      <c r="DX150" s="41"/>
      <c r="DY150" s="41"/>
      <c r="DZ150" s="41"/>
      <c r="EA150" s="41"/>
      <c r="EB150" s="41"/>
      <c r="EC150" s="41"/>
      <c r="ED150" s="41"/>
      <c r="EE150" s="41"/>
      <c r="EF150" s="41"/>
      <c r="EG150" s="41"/>
      <c r="EH150" s="43"/>
      <c r="EI150" s="43"/>
      <c r="EJ150" s="43"/>
      <c r="EK150" s="43"/>
      <c r="EL150" s="43"/>
      <c r="EM150" s="43"/>
      <c r="EN150" s="43"/>
      <c r="EO150" s="43"/>
      <c r="EP150" s="43"/>
      <c r="EQ150" s="43"/>
      <c r="ER150" s="43"/>
      <c r="ES150" s="43"/>
      <c r="ET150" s="43"/>
      <c r="EU150" s="43"/>
      <c r="EV150" s="43"/>
      <c r="EW150" s="43"/>
      <c r="EX150" s="43"/>
      <c r="EY150" s="43"/>
      <c r="EZ150" s="43"/>
      <c r="FA150" s="43"/>
      <c r="FB150" s="43"/>
      <c r="FC150" s="43"/>
      <c r="FD150" s="43"/>
      <c r="FE150" s="43"/>
      <c r="FF150" s="43"/>
      <c r="FG150" s="43"/>
      <c r="FH150" s="43"/>
      <c r="FI150" s="43"/>
      <c r="FJ150" s="43"/>
      <c r="FK150" s="43"/>
      <c r="FL150" s="43"/>
      <c r="FM150" s="43"/>
      <c r="FN150" s="43"/>
      <c r="FO150" s="43"/>
      <c r="FP150" s="43"/>
      <c r="FQ150" s="43"/>
    </row>
  </sheetData>
  <sheetProtection selectLockedCells="1" selectUnlockedCells="1"/>
  <mergeCells count="30">
    <mergeCell ref="AO89:AW96"/>
    <mergeCell ref="AX89:BX96"/>
    <mergeCell ref="J93:AJ96"/>
    <mergeCell ref="A89:AN90"/>
    <mergeCell ref="A91:I92"/>
    <mergeCell ref="J91:AJ92"/>
    <mergeCell ref="AK91:AN96"/>
    <mergeCell ref="A93:I96"/>
    <mergeCell ref="AN28:BX30"/>
    <mergeCell ref="B36:BW37"/>
    <mergeCell ref="B39:BW40"/>
    <mergeCell ref="AB86:BW88"/>
    <mergeCell ref="V86:AA88"/>
    <mergeCell ref="B86:U88"/>
    <mergeCell ref="D13:BW17"/>
    <mergeCell ref="A97:BX97"/>
    <mergeCell ref="BK9:BX11"/>
    <mergeCell ref="A11:AD12"/>
    <mergeCell ref="A1:N4"/>
    <mergeCell ref="BK1:BO3"/>
    <mergeCell ref="BP1:BX3"/>
    <mergeCell ref="O3:BJ5"/>
    <mergeCell ref="BK4:BX8"/>
    <mergeCell ref="AF19:AM21"/>
    <mergeCell ref="AN19:BX21"/>
    <mergeCell ref="AF22:AM24"/>
    <mergeCell ref="AN22:BX24"/>
    <mergeCell ref="AF25:AM27"/>
    <mergeCell ref="AN25:BX27"/>
    <mergeCell ref="AF28:AM30"/>
  </mergeCells>
  <phoneticPr fontId="1"/>
  <pageMargins left="0.39370078740157483" right="0.39370078740157483" top="0.78740157480314965" bottom="0.19685039370078741"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7BEFB009-677A-45F9-ABEF-B2D9964CAF7B}">
            <xm:f>入力!$N$84=入力!$U$84</xm:f>
            <x14:dxf>
              <font>
                <strike/>
              </font>
            </x14:dxf>
          </x14:cfRule>
          <xm:sqref>D70</xm:sqref>
        </x14:conditionalFormatting>
        <x14:conditionalFormatting xmlns:xm="http://schemas.microsoft.com/office/excel/2006/main">
          <x14:cfRule type="expression" priority="10" id="{F456C48C-2232-446C-B4BC-590B358341DF}">
            <xm:f>入力!$T$85&gt;0</xm:f>
            <x14:dxf>
              <font>
                <color rgb="FFFF0000"/>
              </font>
            </x14:dxf>
          </x14:cfRule>
          <xm:sqref>D83:D84</xm:sqref>
        </x14:conditionalFormatting>
        <x14:conditionalFormatting xmlns:xm="http://schemas.microsoft.com/office/excel/2006/main">
          <x14:cfRule type="expression" priority="17" id="{23B2587C-DFEC-48E9-9B22-BC070F6FD8F0}">
            <xm:f>入力!$N$84=入力!$U$84</xm:f>
            <x14:dxf>
              <font>
                <strike/>
              </font>
            </x14:dxf>
          </x14:cfRule>
          <xm:sqref>D47:BT47 D49:BT50</xm:sqref>
        </x14:conditionalFormatting>
        <x14:conditionalFormatting xmlns:xm="http://schemas.microsoft.com/office/excel/2006/main">
          <x14:cfRule type="expression" priority="8" id="{CC5661AC-5A75-4544-A639-26DB5EABEB73}">
            <xm:f>入力!$N$84=入力!$U$84</xm:f>
            <x14:dxf>
              <font>
                <strike/>
              </font>
            </x14:dxf>
          </x14:cfRule>
          <xm:sqref>D64:BT64</xm:sqref>
        </x14:conditionalFormatting>
        <x14:conditionalFormatting xmlns:xm="http://schemas.microsoft.com/office/excel/2006/main">
          <x14:cfRule type="expression" priority="16" id="{AF18450A-D8E1-43FE-8A8F-2F192BAC4A07}">
            <xm:f>入力!$N$86=入力!$U$84</xm:f>
            <x14:dxf>
              <font>
                <strike/>
              </font>
            </x14:dxf>
          </x14:cfRule>
          <xm:sqref>D53:BU58</xm:sqref>
        </x14:conditionalFormatting>
        <x14:conditionalFormatting xmlns:xm="http://schemas.microsoft.com/office/excel/2006/main">
          <x14:cfRule type="expression" priority="5" id="{757F3ED4-CF50-400E-B80D-828D6974E51C}">
            <xm:f>入力!$N$90=入力!$U$84</xm:f>
            <x14:dxf>
              <font>
                <strike/>
                <color theme="1"/>
              </font>
            </x14:dxf>
          </x14:cfRule>
          <xm:sqref>D67:BV69</xm:sqref>
        </x14:conditionalFormatting>
        <x14:conditionalFormatting xmlns:xm="http://schemas.microsoft.com/office/excel/2006/main">
          <x14:cfRule type="expression" priority="9" id="{FF506DF9-2CB3-448B-AA06-C4B1F62144A7}">
            <xm:f>入力!$F$1="一般"</xm:f>
            <x14:dxf>
              <font>
                <color rgb="FFFF0000"/>
              </font>
            </x14:dxf>
          </x14:cfRule>
          <xm:sqref>D13:BW17</xm:sqref>
        </x14:conditionalFormatting>
        <x14:conditionalFormatting xmlns:xm="http://schemas.microsoft.com/office/excel/2006/main">
          <x14:cfRule type="expression" priority="14" id="{2EE59327-FD5E-4C98-8D38-75959C288E8E}">
            <xm:f>入力!$N$88=入力!$U$84</xm:f>
            <x14:dxf>
              <font>
                <strike/>
              </font>
            </x14:dxf>
          </x14:cfRule>
          <xm:sqref>D61:BW63 D81:BW81</xm:sqref>
        </x14:conditionalFormatting>
        <x14:conditionalFormatting xmlns:xm="http://schemas.microsoft.com/office/excel/2006/main">
          <x14:cfRule type="expression" priority="1" id="{6D1BAB73-F25C-40F8-81E6-585CFAB97A32}">
            <xm:f>入力!$N$92=入力!$U$84</xm:f>
            <x14:dxf>
              <font>
                <strike/>
              </font>
            </x14:dxf>
          </x14:cfRule>
          <xm:sqref>D73:BW75</xm:sqref>
        </x14:conditionalFormatting>
        <x14:conditionalFormatting xmlns:xm="http://schemas.microsoft.com/office/excel/2006/main">
          <x14:cfRule type="expression" priority="11" id="{4C847A88-10B5-4C43-966F-42E4733823AB}">
            <xm:f>SUM(COUNTBLANK(入力!$N$84),COUNTBLANK(入力!$N$86),counblank(入力!$N$88))&gt;0</xm:f>
            <x14:dxf>
              <font>
                <color rgb="FFFF0000"/>
              </font>
            </x14:dxf>
          </x14:cfRule>
          <xm:sqref>E83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Q140"/>
  <sheetViews>
    <sheetView zoomScaleNormal="100" zoomScaleSheetLayoutView="100" workbookViewId="0">
      <pane xSplit="76" topLeftCell="BY1" activePane="topRight" state="frozen"/>
      <selection activeCell="A7" sqref="A7:J7"/>
      <selection pane="topRight" activeCell="CU56" sqref="CU56:CV56"/>
    </sheetView>
  </sheetViews>
  <sheetFormatPr defaultColWidth="1.09765625" defaultRowHeight="6.6" customHeight="1" x14ac:dyDescent="0.45"/>
  <cols>
    <col min="1" max="4" width="1.09765625" style="31"/>
    <col min="5" max="5" width="1.09765625" style="31" customWidth="1"/>
    <col min="6" max="75" width="1.09765625" style="31"/>
    <col min="76" max="76" width="1.09765625" style="31" customWidth="1"/>
    <col min="77" max="77" width="3.19921875" style="35" bestFit="1" customWidth="1"/>
    <col min="78" max="84" width="1.09765625" style="35"/>
    <col min="85" max="86" width="1.69921875" style="35" bestFit="1" customWidth="1"/>
    <col min="87" max="87" width="1.09765625" style="35"/>
    <col min="88" max="88" width="2.19921875" style="35" bestFit="1" customWidth="1"/>
    <col min="89" max="89" width="1.69921875" style="35" bestFit="1" customWidth="1"/>
    <col min="90" max="105" width="1.09765625" style="35"/>
    <col min="106" max="107" width="2.19921875" style="35" bestFit="1" customWidth="1"/>
    <col min="108" max="122" width="1.09765625" style="35"/>
    <col min="123" max="123" width="2.19921875" style="35" bestFit="1" customWidth="1"/>
    <col min="124" max="127" width="1.09765625" style="35"/>
    <col min="128" max="128" width="2.19921875" style="35" bestFit="1" customWidth="1"/>
    <col min="129" max="156" width="1.09765625" style="35"/>
    <col min="157" max="167" width="1.09765625" style="37"/>
    <col min="168" max="173" width="1.09765625" style="32"/>
    <col min="174" max="16384" width="1.09765625" style="31"/>
  </cols>
  <sheetData>
    <row r="1" spans="1:173" s="35" customFormat="1" ht="6.6" customHeight="1" x14ac:dyDescent="0.45">
      <c r="A1" s="199"/>
      <c r="B1" s="199"/>
      <c r="C1" s="199"/>
      <c r="D1" s="199"/>
      <c r="E1" s="199"/>
      <c r="F1" s="199"/>
      <c r="G1" s="199"/>
      <c r="H1" s="199"/>
      <c r="I1" s="199"/>
      <c r="J1" s="199"/>
      <c r="K1" s="199"/>
      <c r="L1" s="199"/>
      <c r="M1" s="199"/>
      <c r="N1" s="199"/>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200" t="str">
        <f>IF(入力!F1=0,"",LEFT(入力!F1,1))</f>
        <v/>
      </c>
      <c r="BL1" s="200"/>
      <c r="BM1" s="200"/>
      <c r="BN1" s="200"/>
      <c r="BO1" s="200"/>
      <c r="BP1" s="200" t="str">
        <f>IF(LEN(入力!F1)=0,"",IF(入力!F1=入力!U1,入力!F10,IF(入力!H1=入力!W1,入力!F10,CONCATENATE(LEFT(入力!H1,1),LEFT(入力!J1,1)))))</f>
        <v/>
      </c>
      <c r="BQ1" s="200"/>
      <c r="BR1" s="200"/>
      <c r="BS1" s="200"/>
      <c r="BT1" s="200"/>
      <c r="BU1" s="200"/>
      <c r="BV1" s="200"/>
      <c r="BW1" s="200"/>
      <c r="BX1" s="200"/>
      <c r="FA1" s="37"/>
      <c r="FB1" s="37"/>
      <c r="FC1" s="37"/>
      <c r="FD1" s="37"/>
      <c r="FE1" s="37"/>
      <c r="FF1" s="37"/>
      <c r="FG1" s="37"/>
      <c r="FH1" s="37"/>
      <c r="FI1" s="37"/>
      <c r="FJ1" s="37"/>
      <c r="FK1" s="37"/>
      <c r="FL1" s="32"/>
      <c r="FM1" s="32"/>
      <c r="FN1" s="32"/>
      <c r="FO1" s="32"/>
      <c r="FP1" s="32"/>
      <c r="FQ1" s="32"/>
    </row>
    <row r="2" spans="1:173" s="35" customFormat="1" ht="6.6" customHeight="1" x14ac:dyDescent="0.45">
      <c r="A2" s="199"/>
      <c r="B2" s="199"/>
      <c r="C2" s="199"/>
      <c r="D2" s="199"/>
      <c r="E2" s="199"/>
      <c r="F2" s="199"/>
      <c r="G2" s="199"/>
      <c r="H2" s="199"/>
      <c r="I2" s="199"/>
      <c r="J2" s="199"/>
      <c r="K2" s="199"/>
      <c r="L2" s="199"/>
      <c r="M2" s="199"/>
      <c r="N2" s="199"/>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200"/>
      <c r="BL2" s="200"/>
      <c r="BM2" s="200"/>
      <c r="BN2" s="200"/>
      <c r="BO2" s="200"/>
      <c r="BP2" s="200"/>
      <c r="BQ2" s="200"/>
      <c r="BR2" s="200"/>
      <c r="BS2" s="200"/>
      <c r="BT2" s="200"/>
      <c r="BU2" s="200"/>
      <c r="BV2" s="200"/>
      <c r="BW2" s="200"/>
      <c r="BX2" s="200"/>
      <c r="FA2" s="37"/>
      <c r="FB2" s="37"/>
      <c r="FC2" s="37"/>
      <c r="FD2" s="37"/>
      <c r="FE2" s="37"/>
      <c r="FF2" s="37"/>
      <c r="FG2" s="37"/>
      <c r="FH2" s="37"/>
      <c r="FI2" s="37"/>
      <c r="FJ2" s="37"/>
      <c r="FK2" s="37"/>
      <c r="FL2" s="32"/>
      <c r="FM2" s="32"/>
      <c r="FN2" s="32"/>
      <c r="FO2" s="32"/>
      <c r="FP2" s="32"/>
      <c r="FQ2" s="32"/>
    </row>
    <row r="3" spans="1:173" s="35" customFormat="1" ht="6.6" customHeight="1" x14ac:dyDescent="0.45">
      <c r="A3" s="199"/>
      <c r="B3" s="199"/>
      <c r="C3" s="199"/>
      <c r="D3" s="199"/>
      <c r="E3" s="199"/>
      <c r="F3" s="199"/>
      <c r="G3" s="199"/>
      <c r="H3" s="199"/>
      <c r="I3" s="199"/>
      <c r="J3" s="199"/>
      <c r="K3" s="199"/>
      <c r="L3" s="199"/>
      <c r="M3" s="199"/>
      <c r="N3" s="199"/>
      <c r="O3" s="202" t="s">
        <v>187</v>
      </c>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1"/>
      <c r="BL3" s="201"/>
      <c r="BM3" s="201"/>
      <c r="BN3" s="201"/>
      <c r="BO3" s="201"/>
      <c r="BP3" s="200"/>
      <c r="BQ3" s="200"/>
      <c r="BR3" s="200"/>
      <c r="BS3" s="200"/>
      <c r="BT3" s="200"/>
      <c r="BU3" s="200"/>
      <c r="BV3" s="200"/>
      <c r="BW3" s="200"/>
      <c r="BX3" s="200"/>
      <c r="FA3" s="37"/>
      <c r="FB3" s="37"/>
      <c r="FC3" s="37"/>
      <c r="FD3" s="37"/>
      <c r="FE3" s="37"/>
      <c r="FF3" s="37"/>
      <c r="FG3" s="37"/>
      <c r="FH3" s="37"/>
      <c r="FI3" s="37"/>
      <c r="FJ3" s="37"/>
      <c r="FK3" s="37"/>
      <c r="FL3" s="32"/>
      <c r="FM3" s="32"/>
      <c r="FN3" s="32"/>
      <c r="FO3" s="32"/>
      <c r="FP3" s="32"/>
      <c r="FQ3" s="32"/>
    </row>
    <row r="4" spans="1:173" s="35" customFormat="1" ht="6.6" customHeight="1" x14ac:dyDescent="0.45">
      <c r="A4" s="199"/>
      <c r="B4" s="199"/>
      <c r="C4" s="199"/>
      <c r="D4" s="199"/>
      <c r="E4" s="199"/>
      <c r="F4" s="199"/>
      <c r="G4" s="199"/>
      <c r="H4" s="199"/>
      <c r="I4" s="199"/>
      <c r="J4" s="199"/>
      <c r="K4" s="199"/>
      <c r="L4" s="199"/>
      <c r="M4" s="199"/>
      <c r="N4" s="199"/>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3"/>
      <c r="BL4" s="203"/>
      <c r="BM4" s="203"/>
      <c r="BN4" s="203"/>
      <c r="BO4" s="203"/>
      <c r="BP4" s="203"/>
      <c r="BQ4" s="203"/>
      <c r="BR4" s="203"/>
      <c r="BS4" s="203"/>
      <c r="BT4" s="203"/>
      <c r="BU4" s="203"/>
      <c r="BV4" s="203"/>
      <c r="BW4" s="203"/>
      <c r="BX4" s="203"/>
      <c r="FA4" s="37"/>
      <c r="FB4" s="37"/>
      <c r="FC4" s="37"/>
      <c r="FD4" s="37"/>
      <c r="FE4" s="37"/>
      <c r="FF4" s="37"/>
      <c r="FG4" s="37"/>
      <c r="FH4" s="37"/>
      <c r="FI4" s="37"/>
      <c r="FJ4" s="37"/>
      <c r="FK4" s="37"/>
      <c r="FL4" s="32"/>
      <c r="FM4" s="32"/>
      <c r="FN4" s="32"/>
      <c r="FO4" s="32"/>
      <c r="FP4" s="32"/>
      <c r="FQ4" s="32"/>
    </row>
    <row r="5" spans="1:173" s="35" customFormat="1" ht="6.6" customHeight="1" x14ac:dyDescent="0.45">
      <c r="A5" s="31"/>
      <c r="B5" s="31"/>
      <c r="C5" s="31"/>
      <c r="D5" s="31"/>
      <c r="E5" s="31"/>
      <c r="F5" s="31"/>
      <c r="G5" s="31"/>
      <c r="H5" s="31"/>
      <c r="I5" s="31"/>
      <c r="J5" s="31"/>
      <c r="K5" s="31"/>
      <c r="L5" s="31"/>
      <c r="M5" s="31"/>
      <c r="N5" s="31"/>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c r="BL5" s="203"/>
      <c r="BM5" s="203"/>
      <c r="BN5" s="203"/>
      <c r="BO5" s="203"/>
      <c r="BP5" s="203"/>
      <c r="BQ5" s="203"/>
      <c r="BR5" s="203"/>
      <c r="BS5" s="203"/>
      <c r="BT5" s="203"/>
      <c r="BU5" s="203"/>
      <c r="BV5" s="203"/>
      <c r="BW5" s="203"/>
      <c r="BX5" s="203"/>
      <c r="FA5" s="37"/>
      <c r="FB5" s="37"/>
      <c r="FC5" s="37"/>
      <c r="FD5" s="37"/>
      <c r="FE5" s="37"/>
      <c r="FF5" s="37"/>
      <c r="FG5" s="37"/>
      <c r="FH5" s="37"/>
      <c r="FI5" s="37"/>
      <c r="FJ5" s="37"/>
      <c r="FK5" s="37"/>
      <c r="FL5" s="32"/>
      <c r="FM5" s="32"/>
      <c r="FN5" s="32"/>
      <c r="FO5" s="32"/>
      <c r="FP5" s="32"/>
      <c r="FQ5" s="32"/>
    </row>
    <row r="6" spans="1:173" s="35" customFormat="1" ht="6.6" customHeight="1" x14ac:dyDescent="0.4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203"/>
      <c r="BL6" s="203"/>
      <c r="BM6" s="203"/>
      <c r="BN6" s="203"/>
      <c r="BO6" s="203"/>
      <c r="BP6" s="203"/>
      <c r="BQ6" s="203"/>
      <c r="BR6" s="203"/>
      <c r="BS6" s="203"/>
      <c r="BT6" s="203"/>
      <c r="BU6" s="203"/>
      <c r="BV6" s="203"/>
      <c r="BW6" s="203"/>
      <c r="BX6" s="203"/>
      <c r="FA6" s="37"/>
      <c r="FB6" s="37"/>
      <c r="FC6" s="37"/>
      <c r="FD6" s="37"/>
      <c r="FE6" s="37"/>
      <c r="FF6" s="37"/>
      <c r="FG6" s="37"/>
      <c r="FH6" s="37"/>
      <c r="FI6" s="37"/>
      <c r="FJ6" s="37"/>
      <c r="FK6" s="37"/>
      <c r="FL6" s="32"/>
      <c r="FM6" s="32"/>
      <c r="FN6" s="32"/>
      <c r="FO6" s="32"/>
      <c r="FP6" s="32"/>
      <c r="FQ6" s="32"/>
    </row>
    <row r="7" spans="1:173" s="35" customFormat="1" ht="6.6" customHeight="1" x14ac:dyDescent="0.4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203"/>
      <c r="BL7" s="203"/>
      <c r="BM7" s="203"/>
      <c r="BN7" s="203"/>
      <c r="BO7" s="203"/>
      <c r="BP7" s="203"/>
      <c r="BQ7" s="203"/>
      <c r="BR7" s="203"/>
      <c r="BS7" s="203"/>
      <c r="BT7" s="203"/>
      <c r="BU7" s="203"/>
      <c r="BV7" s="203"/>
      <c r="BW7" s="203"/>
      <c r="BX7" s="203"/>
      <c r="FA7" s="37"/>
      <c r="FB7" s="37"/>
      <c r="FC7" s="37"/>
      <c r="FD7" s="37"/>
      <c r="FE7" s="37"/>
      <c r="FF7" s="37"/>
      <c r="FG7" s="37"/>
      <c r="FH7" s="37"/>
      <c r="FI7" s="37"/>
      <c r="FJ7" s="37"/>
      <c r="FK7" s="37"/>
      <c r="FL7" s="32"/>
      <c r="FM7" s="32"/>
      <c r="FN7" s="32"/>
      <c r="FO7" s="32"/>
      <c r="FP7" s="32"/>
      <c r="FQ7" s="32"/>
    </row>
    <row r="8" spans="1:173" s="35" customFormat="1" ht="6.6" customHeight="1" x14ac:dyDescent="0.4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203"/>
      <c r="BL8" s="203"/>
      <c r="BM8" s="203"/>
      <c r="BN8" s="203"/>
      <c r="BO8" s="203"/>
      <c r="BP8" s="203"/>
      <c r="BQ8" s="203"/>
      <c r="BR8" s="203"/>
      <c r="BS8" s="203"/>
      <c r="BT8" s="203"/>
      <c r="BU8" s="203"/>
      <c r="BV8" s="203"/>
      <c r="BW8" s="203"/>
      <c r="BX8" s="203"/>
      <c r="FA8" s="37"/>
      <c r="FB8" s="37"/>
      <c r="FC8" s="37"/>
      <c r="FD8" s="37"/>
      <c r="FE8" s="37"/>
      <c r="FF8" s="37"/>
      <c r="FG8" s="37"/>
      <c r="FH8" s="37"/>
      <c r="FI8" s="37"/>
      <c r="FJ8" s="37"/>
      <c r="FK8" s="37"/>
      <c r="FL8" s="32"/>
      <c r="FM8" s="32"/>
      <c r="FN8" s="32"/>
      <c r="FO8" s="32"/>
      <c r="FP8" s="32"/>
      <c r="FQ8" s="32"/>
    </row>
    <row r="9" spans="1:173" s="35" customFormat="1" ht="6.6"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204">
        <f ca="1">TODAY()</f>
        <v>45203</v>
      </c>
      <c r="BL9" s="204"/>
      <c r="BM9" s="204"/>
      <c r="BN9" s="204"/>
      <c r="BO9" s="204"/>
      <c r="BP9" s="204"/>
      <c r="BQ9" s="204"/>
      <c r="BR9" s="204"/>
      <c r="BS9" s="204"/>
      <c r="BT9" s="204"/>
      <c r="BU9" s="204"/>
      <c r="BV9" s="204"/>
      <c r="BW9" s="204"/>
      <c r="BX9" s="204"/>
      <c r="FA9" s="37"/>
      <c r="FB9" s="37"/>
      <c r="FC9" s="37"/>
      <c r="FD9" s="37"/>
      <c r="FE9" s="37"/>
      <c r="FF9" s="37"/>
      <c r="FG9" s="37"/>
      <c r="FH9" s="37"/>
      <c r="FI9" s="37"/>
      <c r="FJ9" s="37"/>
      <c r="FK9" s="37"/>
      <c r="FL9" s="32"/>
      <c r="FM9" s="32"/>
      <c r="FN9" s="32"/>
      <c r="FO9" s="32"/>
      <c r="FP9" s="32"/>
      <c r="FQ9" s="32"/>
    </row>
    <row r="10" spans="1:173" s="35" customFormat="1" ht="6.6" customHeight="1" x14ac:dyDescent="0.4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205"/>
      <c r="BL10" s="205"/>
      <c r="BM10" s="205"/>
      <c r="BN10" s="205"/>
      <c r="BO10" s="205"/>
      <c r="BP10" s="205"/>
      <c r="BQ10" s="205"/>
      <c r="BR10" s="205"/>
      <c r="BS10" s="205"/>
      <c r="BT10" s="205"/>
      <c r="BU10" s="205"/>
      <c r="BV10" s="205"/>
      <c r="BW10" s="205"/>
      <c r="BX10" s="205"/>
      <c r="FA10" s="37"/>
      <c r="FB10" s="37"/>
      <c r="FC10" s="37"/>
      <c r="FD10" s="37"/>
      <c r="FE10" s="37"/>
      <c r="FF10" s="37"/>
      <c r="FG10" s="37"/>
      <c r="FH10" s="37"/>
      <c r="FI10" s="37"/>
      <c r="FJ10" s="37"/>
      <c r="FK10" s="37"/>
      <c r="FL10" s="32"/>
      <c r="FM10" s="32"/>
      <c r="FN10" s="32"/>
      <c r="FO10" s="32"/>
      <c r="FP10" s="32"/>
      <c r="FQ10" s="32"/>
    </row>
    <row r="11" spans="1:173" s="35" customFormat="1" ht="6.6" customHeight="1" x14ac:dyDescent="0.45">
      <c r="A11" s="206" t="s">
        <v>43</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205"/>
      <c r="BL11" s="205"/>
      <c r="BM11" s="205"/>
      <c r="BN11" s="205"/>
      <c r="BO11" s="205"/>
      <c r="BP11" s="205"/>
      <c r="BQ11" s="205"/>
      <c r="BR11" s="205"/>
      <c r="BS11" s="205"/>
      <c r="BT11" s="205"/>
      <c r="BU11" s="205"/>
      <c r="BV11" s="205"/>
      <c r="BW11" s="205"/>
      <c r="BX11" s="205"/>
      <c r="FA11" s="37"/>
      <c r="FB11" s="37"/>
      <c r="FC11" s="37"/>
      <c r="FD11" s="37"/>
      <c r="FE11" s="37"/>
      <c r="FF11" s="37"/>
      <c r="FG11" s="37"/>
      <c r="FH11" s="37"/>
      <c r="FI11" s="37"/>
      <c r="FJ11" s="37"/>
      <c r="FK11" s="37"/>
      <c r="FL11" s="32"/>
      <c r="FM11" s="32"/>
      <c r="FN11" s="32"/>
      <c r="FO11" s="32"/>
      <c r="FP11" s="32"/>
      <c r="FQ11" s="32"/>
    </row>
    <row r="12" spans="1:173" s="35" customFormat="1" ht="6.6" customHeight="1" x14ac:dyDescent="0.45">
      <c r="A12" s="206"/>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FA12" s="37"/>
      <c r="FB12" s="37"/>
      <c r="FC12" s="37"/>
      <c r="FD12" s="37"/>
      <c r="FE12" s="37"/>
      <c r="FF12" s="37"/>
      <c r="FG12" s="37"/>
      <c r="FH12" s="37"/>
      <c r="FI12" s="37"/>
      <c r="FJ12" s="37"/>
      <c r="FK12" s="37"/>
      <c r="FL12" s="32"/>
      <c r="FM12" s="32"/>
      <c r="FN12" s="32"/>
      <c r="FO12" s="32"/>
      <c r="FP12" s="32"/>
      <c r="FQ12" s="32"/>
    </row>
    <row r="13" spans="1:173" s="35" customFormat="1" ht="6.6" customHeigh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1"/>
      <c r="AF13" s="197" t="s">
        <v>44</v>
      </c>
      <c r="AG13" s="197"/>
      <c r="AH13" s="197"/>
      <c r="AI13" s="197"/>
      <c r="AJ13" s="197"/>
      <c r="AK13" s="197"/>
      <c r="AL13" s="197"/>
      <c r="AM13" s="197"/>
      <c r="AN13" s="198" t="str">
        <f>IF(LEN(入力!F3)=0,"",IF(LEN(入力!G2)=0,CONCATENATE(入力!F2," ",入力!F3),CONCATENATE(入力!G2,入力!I2," ",入力!F3)))</f>
        <v/>
      </c>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FA13" s="37"/>
      <c r="FB13" s="37"/>
      <c r="FC13" s="37"/>
      <c r="FD13" s="37"/>
      <c r="FE13" s="37"/>
      <c r="FF13" s="37"/>
      <c r="FG13" s="37"/>
      <c r="FH13" s="37"/>
      <c r="FI13" s="37"/>
      <c r="FJ13" s="37"/>
      <c r="FK13" s="37"/>
      <c r="FL13" s="32"/>
      <c r="FM13" s="32"/>
      <c r="FN13" s="32"/>
      <c r="FO13" s="32"/>
      <c r="FP13" s="32"/>
      <c r="FQ13" s="32"/>
    </row>
    <row r="14" spans="1:173" s="35" customFormat="1" ht="6.6" customHeight="1" x14ac:dyDescent="0.4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1"/>
      <c r="AF14" s="197"/>
      <c r="AG14" s="197"/>
      <c r="AH14" s="197"/>
      <c r="AI14" s="197"/>
      <c r="AJ14" s="197"/>
      <c r="AK14" s="197"/>
      <c r="AL14" s="197"/>
      <c r="AM14" s="197"/>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FA14" s="37"/>
      <c r="FB14" s="37"/>
      <c r="FC14" s="37"/>
      <c r="FD14" s="37"/>
      <c r="FE14" s="37"/>
      <c r="FF14" s="37"/>
      <c r="FG14" s="37"/>
      <c r="FH14" s="37"/>
      <c r="FI14" s="37"/>
      <c r="FJ14" s="37"/>
      <c r="FK14" s="37"/>
      <c r="FL14" s="32"/>
      <c r="FM14" s="32"/>
      <c r="FN14" s="32"/>
      <c r="FO14" s="32"/>
      <c r="FP14" s="32"/>
      <c r="FQ14" s="32"/>
    </row>
    <row r="15" spans="1:173" s="35" customFormat="1" ht="6.6" customHeight="1" x14ac:dyDescent="0.4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1"/>
      <c r="AF15" s="197"/>
      <c r="AG15" s="197"/>
      <c r="AH15" s="197"/>
      <c r="AI15" s="197"/>
      <c r="AJ15" s="197"/>
      <c r="AK15" s="197"/>
      <c r="AL15" s="197"/>
      <c r="AM15" s="197"/>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FA15" s="37"/>
      <c r="FB15" s="37"/>
      <c r="FC15" s="37"/>
      <c r="FD15" s="37"/>
      <c r="FE15" s="37"/>
      <c r="FF15" s="37"/>
      <c r="FG15" s="37"/>
      <c r="FH15" s="37"/>
      <c r="FI15" s="37"/>
      <c r="FJ15" s="37"/>
      <c r="FK15" s="37"/>
      <c r="FL15" s="32"/>
      <c r="FM15" s="32"/>
      <c r="FN15" s="32"/>
      <c r="FO15" s="32"/>
      <c r="FP15" s="32"/>
      <c r="FQ15" s="32"/>
    </row>
    <row r="16" spans="1:173" s="35" customFormat="1" ht="6.6" customHeight="1" x14ac:dyDescent="0.4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1"/>
      <c r="AF16" s="197" t="s">
        <v>45</v>
      </c>
      <c r="AG16" s="197"/>
      <c r="AH16" s="197"/>
      <c r="AI16" s="197"/>
      <c r="AJ16" s="197"/>
      <c r="AK16" s="197"/>
      <c r="AL16" s="197"/>
      <c r="AM16" s="197"/>
      <c r="AN16" s="198" t="str">
        <f>IF(LEN(入力!F6)=0,"",入力!F6)</f>
        <v/>
      </c>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FA16" s="37"/>
      <c r="FB16" s="37"/>
      <c r="FC16" s="37"/>
      <c r="FD16" s="37"/>
      <c r="FE16" s="37"/>
      <c r="FF16" s="37"/>
      <c r="FG16" s="37"/>
      <c r="FH16" s="37"/>
      <c r="FI16" s="37"/>
      <c r="FJ16" s="37"/>
      <c r="FK16" s="37"/>
      <c r="FL16" s="32"/>
      <c r="FM16" s="32"/>
      <c r="FN16" s="32"/>
      <c r="FO16" s="32"/>
      <c r="FP16" s="32"/>
      <c r="FQ16" s="32"/>
    </row>
    <row r="17" spans="1:173" s="35" customFormat="1" ht="6.6" customHeight="1" x14ac:dyDescent="0.4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1"/>
      <c r="AF17" s="197"/>
      <c r="AG17" s="197"/>
      <c r="AH17" s="197"/>
      <c r="AI17" s="197"/>
      <c r="AJ17" s="197"/>
      <c r="AK17" s="197"/>
      <c r="AL17" s="197"/>
      <c r="AM17" s="197"/>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FA17" s="37"/>
      <c r="FB17" s="37"/>
      <c r="FC17" s="37"/>
      <c r="FD17" s="37"/>
      <c r="FE17" s="37"/>
      <c r="FF17" s="37"/>
      <c r="FG17" s="37"/>
      <c r="FH17" s="37"/>
      <c r="FI17" s="37"/>
      <c r="FJ17" s="37"/>
      <c r="FK17" s="37"/>
      <c r="FL17" s="32"/>
      <c r="FM17" s="32"/>
      <c r="FN17" s="32"/>
      <c r="FO17" s="32"/>
      <c r="FP17" s="32"/>
      <c r="FQ17" s="32"/>
    </row>
    <row r="18" spans="1:173" s="35" customFormat="1" ht="6.6" customHeight="1" x14ac:dyDescent="0.4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1"/>
      <c r="AF18" s="197"/>
      <c r="AG18" s="197"/>
      <c r="AH18" s="197"/>
      <c r="AI18" s="197"/>
      <c r="AJ18" s="197"/>
      <c r="AK18" s="197"/>
      <c r="AL18" s="197"/>
      <c r="AM18" s="197"/>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FA18" s="37"/>
      <c r="FB18" s="37"/>
      <c r="FC18" s="37"/>
      <c r="FD18" s="37"/>
      <c r="FE18" s="37"/>
      <c r="FF18" s="37"/>
      <c r="FG18" s="37"/>
      <c r="FH18" s="37"/>
      <c r="FI18" s="37"/>
      <c r="FJ18" s="37"/>
      <c r="FK18" s="37"/>
      <c r="FL18" s="32"/>
      <c r="FM18" s="32"/>
      <c r="FN18" s="32"/>
      <c r="FO18" s="32"/>
      <c r="FP18" s="32"/>
      <c r="FQ18" s="32"/>
    </row>
    <row r="19" spans="1:173" s="35" customFormat="1" ht="6.6" customHeight="1" x14ac:dyDescent="0.4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1"/>
      <c r="AF19" s="197" t="s">
        <v>46</v>
      </c>
      <c r="AG19" s="197"/>
      <c r="AH19" s="197"/>
      <c r="AI19" s="197"/>
      <c r="AJ19" s="197"/>
      <c r="AK19" s="197"/>
      <c r="AL19" s="197"/>
      <c r="AM19" s="197"/>
      <c r="AN19" s="198" t="str">
        <f>IF(LEN(入力!F4)=0,"",入力!F4)</f>
        <v/>
      </c>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FA19" s="37"/>
      <c r="FB19" s="37"/>
      <c r="FC19" s="37"/>
      <c r="FD19" s="37"/>
      <c r="FE19" s="37"/>
      <c r="FF19" s="37"/>
      <c r="FG19" s="37"/>
      <c r="FH19" s="37"/>
      <c r="FI19" s="37"/>
      <c r="FJ19" s="37"/>
      <c r="FK19" s="37"/>
      <c r="FL19" s="32"/>
      <c r="FM19" s="32"/>
      <c r="FN19" s="32"/>
      <c r="FO19" s="32"/>
      <c r="FP19" s="32"/>
      <c r="FQ19" s="32"/>
    </row>
    <row r="20" spans="1:173" s="35" customFormat="1" ht="6.6" customHeight="1" x14ac:dyDescent="0.4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1"/>
      <c r="AF20" s="197"/>
      <c r="AG20" s="197"/>
      <c r="AH20" s="197"/>
      <c r="AI20" s="197"/>
      <c r="AJ20" s="197"/>
      <c r="AK20" s="197"/>
      <c r="AL20" s="197"/>
      <c r="AM20" s="197"/>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FA20" s="37"/>
      <c r="FB20" s="37"/>
      <c r="FC20" s="37"/>
      <c r="FD20" s="37"/>
      <c r="FE20" s="37"/>
      <c r="FF20" s="37"/>
      <c r="FG20" s="37"/>
      <c r="FH20" s="37"/>
      <c r="FI20" s="37"/>
      <c r="FJ20" s="37"/>
      <c r="FK20" s="37"/>
      <c r="FL20" s="32"/>
      <c r="FM20" s="32"/>
      <c r="FN20" s="32"/>
      <c r="FO20" s="32"/>
      <c r="FP20" s="32"/>
      <c r="FQ20" s="32"/>
    </row>
    <row r="21" spans="1:173" s="35" customFormat="1" ht="6.6" customHeight="1" x14ac:dyDescent="0.4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1"/>
      <c r="AF21" s="197"/>
      <c r="AG21" s="197"/>
      <c r="AH21" s="197"/>
      <c r="AI21" s="197"/>
      <c r="AJ21" s="197"/>
      <c r="AK21" s="197"/>
      <c r="AL21" s="197"/>
      <c r="AM21" s="197"/>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FA21" s="37"/>
      <c r="FB21" s="37"/>
      <c r="FC21" s="37"/>
      <c r="FD21" s="37"/>
      <c r="FE21" s="37"/>
      <c r="FF21" s="37"/>
      <c r="FG21" s="37"/>
      <c r="FH21" s="37"/>
      <c r="FI21" s="37"/>
      <c r="FJ21" s="37"/>
      <c r="FK21" s="37"/>
      <c r="FL21" s="32"/>
      <c r="FM21" s="32"/>
      <c r="FN21" s="32"/>
      <c r="FO21" s="32"/>
      <c r="FP21" s="32"/>
      <c r="FQ21" s="32"/>
    </row>
    <row r="22" spans="1:173" s="35" customFormat="1" ht="6.6" customHeight="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1"/>
      <c r="AF22" s="197" t="s">
        <v>47</v>
      </c>
      <c r="AG22" s="197"/>
      <c r="AH22" s="197"/>
      <c r="AI22" s="197"/>
      <c r="AJ22" s="197"/>
      <c r="AK22" s="197"/>
      <c r="AL22" s="197"/>
      <c r="AM22" s="197"/>
      <c r="AN22" s="198" t="str">
        <f>IF(LEN(入力!F5)=0,"",CONCATENATE(入力!F5,入力!G5,入力!H5,入力!I5,入力!J5))</f>
        <v/>
      </c>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FA22" s="37"/>
      <c r="FB22" s="37"/>
      <c r="FC22" s="37"/>
      <c r="FD22" s="37"/>
      <c r="FE22" s="37"/>
      <c r="FF22" s="37"/>
      <c r="FG22" s="37"/>
      <c r="FH22" s="37"/>
      <c r="FI22" s="37"/>
      <c r="FJ22" s="37"/>
      <c r="FK22" s="37"/>
      <c r="FL22" s="32"/>
      <c r="FM22" s="32"/>
      <c r="FN22" s="32"/>
      <c r="FO22" s="32"/>
      <c r="FP22" s="32"/>
      <c r="FQ22" s="32"/>
    </row>
    <row r="23" spans="1:173" s="35" customFormat="1" ht="6.6" customHeight="1" x14ac:dyDescent="0.4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1"/>
      <c r="AF23" s="197"/>
      <c r="AG23" s="197"/>
      <c r="AH23" s="197"/>
      <c r="AI23" s="197"/>
      <c r="AJ23" s="197"/>
      <c r="AK23" s="197"/>
      <c r="AL23" s="197"/>
      <c r="AM23" s="197"/>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FA23" s="37"/>
      <c r="FB23" s="37"/>
      <c r="FC23" s="37"/>
      <c r="FD23" s="37"/>
      <c r="FE23" s="37"/>
      <c r="FF23" s="37"/>
      <c r="FG23" s="37"/>
      <c r="FH23" s="37"/>
      <c r="FI23" s="37"/>
      <c r="FJ23" s="37"/>
      <c r="FK23" s="37"/>
      <c r="FL23" s="32"/>
      <c r="FM23" s="32"/>
      <c r="FN23" s="32"/>
      <c r="FO23" s="32"/>
      <c r="FP23" s="32"/>
      <c r="FQ23" s="32"/>
    </row>
    <row r="24" spans="1:173" s="35" customFormat="1" ht="6.6" customHeight="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1"/>
      <c r="AF24" s="197"/>
      <c r="AG24" s="197"/>
      <c r="AH24" s="197"/>
      <c r="AI24" s="197"/>
      <c r="AJ24" s="197"/>
      <c r="AK24" s="197"/>
      <c r="AL24" s="197"/>
      <c r="AM24" s="197"/>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FA24" s="37"/>
      <c r="FB24" s="37"/>
      <c r="FC24" s="37"/>
      <c r="FD24" s="37"/>
      <c r="FE24" s="37"/>
      <c r="FF24" s="37"/>
      <c r="FG24" s="37"/>
      <c r="FH24" s="37"/>
      <c r="FI24" s="37"/>
      <c r="FJ24" s="37"/>
      <c r="FK24" s="37"/>
      <c r="FL24" s="32"/>
      <c r="FM24" s="32"/>
      <c r="FN24" s="32"/>
      <c r="FO24" s="32"/>
      <c r="FP24" s="32"/>
      <c r="FQ24" s="32"/>
    </row>
    <row r="25" spans="1:173" s="35" customFormat="1" ht="6.6" customHeight="1" thickBot="1" x14ac:dyDescent="0.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FA25" s="37"/>
      <c r="FB25" s="37"/>
      <c r="FC25" s="37"/>
      <c r="FD25" s="37"/>
      <c r="FE25" s="37"/>
      <c r="FF25" s="37"/>
      <c r="FG25" s="37"/>
      <c r="FH25" s="37"/>
      <c r="FI25" s="37"/>
      <c r="FJ25" s="37"/>
      <c r="FK25" s="37"/>
      <c r="FL25" s="32"/>
      <c r="FM25" s="32"/>
      <c r="FN25" s="32"/>
      <c r="FO25" s="32"/>
      <c r="FP25" s="32"/>
      <c r="FQ25" s="32"/>
    </row>
    <row r="26" spans="1:173" s="35" customFormat="1" ht="6.6" customHeight="1" x14ac:dyDescent="0.45">
      <c r="A26" s="207" t="s">
        <v>38</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11" t="s">
        <v>39</v>
      </c>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2"/>
      <c r="FA26" s="37"/>
      <c r="FB26" s="37"/>
      <c r="FC26" s="37"/>
      <c r="FD26" s="37"/>
      <c r="FE26" s="37"/>
      <c r="FF26" s="37"/>
      <c r="FG26" s="37"/>
      <c r="FH26" s="37"/>
      <c r="FI26" s="37"/>
      <c r="FJ26" s="37"/>
      <c r="FK26" s="37"/>
      <c r="FL26" s="32"/>
      <c r="FM26" s="32"/>
      <c r="FN26" s="32"/>
      <c r="FO26" s="32"/>
      <c r="FP26" s="32"/>
      <c r="FQ26" s="32"/>
    </row>
    <row r="27" spans="1:173" s="35" customFormat="1" ht="6.6" customHeight="1" x14ac:dyDescent="0.45">
      <c r="A27" s="209"/>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4"/>
      <c r="FA27" s="37"/>
      <c r="FB27" s="37"/>
      <c r="FC27" s="37"/>
      <c r="FD27" s="37"/>
      <c r="FE27" s="37"/>
      <c r="FF27" s="37"/>
      <c r="FG27" s="37"/>
      <c r="FH27" s="37"/>
      <c r="FI27" s="37"/>
      <c r="FJ27" s="37"/>
      <c r="FK27" s="37"/>
      <c r="FL27" s="32"/>
      <c r="FM27" s="32"/>
      <c r="FN27" s="32"/>
      <c r="FO27" s="32"/>
      <c r="FP27" s="32"/>
      <c r="FQ27" s="32"/>
    </row>
    <row r="28" spans="1:173" s="35" customFormat="1" ht="6.6" customHeight="1" x14ac:dyDescent="0.45">
      <c r="A28" s="215" t="s">
        <v>35</v>
      </c>
      <c r="B28" s="216"/>
      <c r="C28" s="216"/>
      <c r="D28" s="216"/>
      <c r="E28" s="216"/>
      <c r="F28" s="216"/>
      <c r="G28" s="216"/>
      <c r="H28" s="216"/>
      <c r="I28" s="216"/>
      <c r="J28" s="219" t="str">
        <f>IF(LEN(入力!F9)=0,"",入力!F9)</f>
        <v/>
      </c>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21" t="str">
        <f>LEFT(入力!F10,1)</f>
        <v/>
      </c>
      <c r="AL28" s="221"/>
      <c r="AM28" s="221"/>
      <c r="AN28" s="221"/>
      <c r="AO28" s="216"/>
      <c r="AP28" s="216"/>
      <c r="AQ28" s="216"/>
      <c r="AR28" s="216"/>
      <c r="AS28" s="216"/>
      <c r="AT28" s="216"/>
      <c r="AU28" s="216"/>
      <c r="AV28" s="216"/>
      <c r="AW28" s="216"/>
      <c r="AX28" s="222" t="str">
        <f>IF(LEN(入力!F15)=0,"",入力!F15)</f>
        <v/>
      </c>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4"/>
      <c r="FA28" s="37"/>
      <c r="FB28" s="37"/>
      <c r="FC28" s="37"/>
      <c r="FD28" s="37"/>
      <c r="FE28" s="37"/>
      <c r="FF28" s="37"/>
      <c r="FG28" s="37"/>
      <c r="FH28" s="37"/>
      <c r="FI28" s="37"/>
      <c r="FJ28" s="37"/>
      <c r="FK28" s="37"/>
      <c r="FL28" s="32"/>
      <c r="FM28" s="32"/>
      <c r="FN28" s="32"/>
      <c r="FO28" s="32"/>
      <c r="FP28" s="32"/>
      <c r="FQ28" s="32"/>
    </row>
    <row r="29" spans="1:173" s="35" customFormat="1" ht="6.6" customHeight="1" x14ac:dyDescent="0.45">
      <c r="A29" s="217"/>
      <c r="B29" s="218"/>
      <c r="C29" s="218"/>
      <c r="D29" s="218"/>
      <c r="E29" s="218"/>
      <c r="F29" s="218"/>
      <c r="G29" s="218"/>
      <c r="H29" s="218"/>
      <c r="I29" s="218"/>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1"/>
      <c r="AL29" s="221"/>
      <c r="AM29" s="221"/>
      <c r="AN29" s="221"/>
      <c r="AO29" s="218"/>
      <c r="AP29" s="218"/>
      <c r="AQ29" s="218"/>
      <c r="AR29" s="218"/>
      <c r="AS29" s="218"/>
      <c r="AT29" s="218"/>
      <c r="AU29" s="218"/>
      <c r="AV29" s="218"/>
      <c r="AW29" s="218"/>
      <c r="AX29" s="225"/>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7"/>
      <c r="FA29" s="37"/>
      <c r="FB29" s="37"/>
      <c r="FC29" s="37"/>
      <c r="FD29" s="37"/>
      <c r="FE29" s="37"/>
      <c r="FF29" s="37"/>
      <c r="FG29" s="37"/>
      <c r="FH29" s="37"/>
      <c r="FI29" s="37"/>
      <c r="FJ29" s="37"/>
      <c r="FK29" s="37"/>
      <c r="FL29" s="32"/>
      <c r="FM29" s="32"/>
      <c r="FN29" s="32"/>
      <c r="FO29" s="32"/>
      <c r="FP29" s="32"/>
      <c r="FQ29" s="32"/>
    </row>
    <row r="30" spans="1:173" s="35" customFormat="1" ht="6.6" customHeight="1" x14ac:dyDescent="0.45">
      <c r="A30" s="231" t="s">
        <v>36</v>
      </c>
      <c r="B30" s="232"/>
      <c r="C30" s="232"/>
      <c r="D30" s="232"/>
      <c r="E30" s="232"/>
      <c r="F30" s="232"/>
      <c r="G30" s="232"/>
      <c r="H30" s="232"/>
      <c r="I30" s="232"/>
      <c r="J30" s="254" t="str">
        <f>IF(LEN(入力!F8)=0,"",入力!F8)</f>
        <v/>
      </c>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21"/>
      <c r="AL30" s="221"/>
      <c r="AM30" s="221"/>
      <c r="AN30" s="221"/>
      <c r="AO30" s="232" t="s">
        <v>36</v>
      </c>
      <c r="AP30" s="232"/>
      <c r="AQ30" s="232"/>
      <c r="AR30" s="232"/>
      <c r="AS30" s="232"/>
      <c r="AT30" s="232"/>
      <c r="AU30" s="232"/>
      <c r="AV30" s="232"/>
      <c r="AW30" s="232"/>
      <c r="AX30" s="225"/>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7"/>
      <c r="FA30" s="37"/>
      <c r="FB30" s="37"/>
      <c r="FC30" s="37"/>
      <c r="FD30" s="37"/>
      <c r="FE30" s="37"/>
      <c r="FF30" s="37"/>
      <c r="FG30" s="37"/>
      <c r="FH30" s="37"/>
      <c r="FI30" s="37"/>
      <c r="FJ30" s="37"/>
      <c r="FK30" s="37"/>
      <c r="FL30" s="32"/>
      <c r="FM30" s="32"/>
      <c r="FN30" s="32"/>
      <c r="FO30" s="32"/>
      <c r="FP30" s="32"/>
      <c r="FQ30" s="32"/>
    </row>
    <row r="31" spans="1:173" s="35" customFormat="1" ht="6.6" customHeight="1" x14ac:dyDescent="0.45">
      <c r="A31" s="233"/>
      <c r="B31" s="234"/>
      <c r="C31" s="234"/>
      <c r="D31" s="234"/>
      <c r="E31" s="234"/>
      <c r="F31" s="234"/>
      <c r="G31" s="234"/>
      <c r="H31" s="234"/>
      <c r="I31" s="234"/>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21"/>
      <c r="AL31" s="221"/>
      <c r="AM31" s="221"/>
      <c r="AN31" s="221"/>
      <c r="AO31" s="234"/>
      <c r="AP31" s="234"/>
      <c r="AQ31" s="234"/>
      <c r="AR31" s="234"/>
      <c r="AS31" s="234"/>
      <c r="AT31" s="234"/>
      <c r="AU31" s="234"/>
      <c r="AV31" s="234"/>
      <c r="AW31" s="234"/>
      <c r="AX31" s="225"/>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7"/>
      <c r="FA31" s="37"/>
      <c r="FB31" s="37"/>
      <c r="FC31" s="37"/>
      <c r="FD31" s="37"/>
      <c r="FE31" s="37"/>
      <c r="FF31" s="37"/>
      <c r="FG31" s="37"/>
      <c r="FH31" s="37"/>
      <c r="FI31" s="37"/>
      <c r="FJ31" s="37"/>
      <c r="FK31" s="37"/>
      <c r="FL31" s="32"/>
      <c r="FM31" s="32"/>
      <c r="FN31" s="32"/>
      <c r="FO31" s="32"/>
      <c r="FP31" s="32"/>
      <c r="FQ31" s="32"/>
    </row>
    <row r="32" spans="1:173" s="35" customFormat="1" ht="6.6" customHeight="1" x14ac:dyDescent="0.45">
      <c r="A32" s="233"/>
      <c r="B32" s="234"/>
      <c r="C32" s="234"/>
      <c r="D32" s="234"/>
      <c r="E32" s="234"/>
      <c r="F32" s="234"/>
      <c r="G32" s="234"/>
      <c r="H32" s="234"/>
      <c r="I32" s="234"/>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21"/>
      <c r="AL32" s="221"/>
      <c r="AM32" s="221"/>
      <c r="AN32" s="221"/>
      <c r="AO32" s="234"/>
      <c r="AP32" s="234"/>
      <c r="AQ32" s="234"/>
      <c r="AR32" s="234"/>
      <c r="AS32" s="234"/>
      <c r="AT32" s="234"/>
      <c r="AU32" s="234"/>
      <c r="AV32" s="234"/>
      <c r="AW32" s="234"/>
      <c r="AX32" s="225"/>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7"/>
      <c r="FA32" s="37"/>
      <c r="FB32" s="37"/>
      <c r="FC32" s="37"/>
      <c r="FD32" s="37"/>
      <c r="FE32" s="37"/>
      <c r="FF32" s="37"/>
      <c r="FG32" s="37"/>
      <c r="FH32" s="37"/>
      <c r="FI32" s="37"/>
      <c r="FJ32" s="37"/>
      <c r="FK32" s="37"/>
      <c r="FL32" s="32"/>
      <c r="FM32" s="32"/>
      <c r="FN32" s="32"/>
      <c r="FO32" s="32"/>
      <c r="FP32" s="32"/>
      <c r="FQ32" s="32"/>
    </row>
    <row r="33" spans="1:173" s="35" customFormat="1" ht="6.6" customHeight="1" x14ac:dyDescent="0.45">
      <c r="A33" s="378"/>
      <c r="B33" s="379"/>
      <c r="C33" s="379"/>
      <c r="D33" s="379"/>
      <c r="E33" s="379"/>
      <c r="F33" s="379"/>
      <c r="G33" s="379"/>
      <c r="H33" s="379"/>
      <c r="I33" s="37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77"/>
      <c r="AL33" s="377"/>
      <c r="AM33" s="377"/>
      <c r="AN33" s="377"/>
      <c r="AO33" s="379"/>
      <c r="AP33" s="379"/>
      <c r="AQ33" s="379"/>
      <c r="AR33" s="379"/>
      <c r="AS33" s="379"/>
      <c r="AT33" s="379"/>
      <c r="AU33" s="379"/>
      <c r="AV33" s="379"/>
      <c r="AW33" s="379"/>
      <c r="AX33" s="225"/>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7"/>
      <c r="FA33" s="37"/>
      <c r="FB33" s="37"/>
      <c r="FC33" s="37"/>
      <c r="FD33" s="37"/>
      <c r="FE33" s="37"/>
      <c r="FF33" s="37"/>
      <c r="FG33" s="37"/>
      <c r="FH33" s="37"/>
      <c r="FI33" s="37"/>
      <c r="FJ33" s="37"/>
      <c r="FK33" s="37"/>
      <c r="FL33" s="32"/>
      <c r="FM33" s="32"/>
      <c r="FN33" s="32"/>
      <c r="FO33" s="32"/>
      <c r="FP33" s="32"/>
      <c r="FQ33" s="32"/>
    </row>
    <row r="34" spans="1:173" s="35" customFormat="1" ht="6.6" customHeight="1" x14ac:dyDescent="0.45">
      <c r="A34" s="380" t="str">
        <f>CONCATENATE(入力!A86,入力!A89,入力!A94)</f>
        <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c r="BH34" s="381"/>
      <c r="BI34" s="381"/>
      <c r="BJ34" s="381"/>
      <c r="BK34" s="381"/>
      <c r="BL34" s="381"/>
      <c r="BM34" s="381"/>
      <c r="BN34" s="381"/>
      <c r="BO34" s="381"/>
      <c r="BP34" s="381"/>
      <c r="BQ34" s="381"/>
      <c r="BR34" s="381"/>
      <c r="BS34" s="381"/>
      <c r="BT34" s="381"/>
      <c r="BU34" s="381"/>
      <c r="BV34" s="381"/>
      <c r="BW34" s="381"/>
      <c r="BX34" s="382"/>
      <c r="FA34" s="37"/>
      <c r="FB34" s="37"/>
      <c r="FC34" s="37"/>
      <c r="FD34" s="37"/>
      <c r="FE34" s="37"/>
      <c r="FF34" s="37"/>
      <c r="FG34" s="37"/>
      <c r="FH34" s="37"/>
      <c r="FI34" s="37"/>
      <c r="FJ34" s="37"/>
      <c r="FK34" s="37"/>
      <c r="FL34" s="32"/>
      <c r="FM34" s="32"/>
      <c r="FN34" s="32"/>
      <c r="FO34" s="32"/>
      <c r="FP34" s="32"/>
      <c r="FQ34" s="32"/>
    </row>
    <row r="35" spans="1:173" s="35" customFormat="1" ht="6.6" customHeight="1" x14ac:dyDescent="0.45">
      <c r="A35" s="383"/>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c r="AY35" s="384"/>
      <c r="AZ35" s="384"/>
      <c r="BA35" s="384"/>
      <c r="BB35" s="384"/>
      <c r="BC35" s="384"/>
      <c r="BD35" s="384"/>
      <c r="BE35" s="384"/>
      <c r="BF35" s="384"/>
      <c r="BG35" s="384"/>
      <c r="BH35" s="384"/>
      <c r="BI35" s="384"/>
      <c r="BJ35" s="384"/>
      <c r="BK35" s="384"/>
      <c r="BL35" s="384"/>
      <c r="BM35" s="384"/>
      <c r="BN35" s="384"/>
      <c r="BO35" s="384"/>
      <c r="BP35" s="384"/>
      <c r="BQ35" s="384"/>
      <c r="BR35" s="384"/>
      <c r="BS35" s="384"/>
      <c r="BT35" s="384"/>
      <c r="BU35" s="384"/>
      <c r="BV35" s="384"/>
      <c r="BW35" s="384"/>
      <c r="BX35" s="385"/>
      <c r="FA35" s="37"/>
      <c r="FB35" s="37"/>
      <c r="FC35" s="37"/>
      <c r="FD35" s="37"/>
      <c r="FE35" s="37"/>
      <c r="FF35" s="37"/>
      <c r="FG35" s="37"/>
      <c r="FH35" s="37"/>
      <c r="FI35" s="37"/>
      <c r="FJ35" s="37"/>
      <c r="FK35" s="37"/>
      <c r="FL35" s="32"/>
      <c r="FM35" s="32"/>
      <c r="FN35" s="32"/>
      <c r="FO35" s="32"/>
      <c r="FP35" s="32"/>
      <c r="FQ35" s="32"/>
    </row>
    <row r="36" spans="1:173" s="35" customFormat="1" ht="6.6" customHeight="1" x14ac:dyDescent="0.45">
      <c r="A36" s="383"/>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c r="BB36" s="384"/>
      <c r="BC36" s="384"/>
      <c r="BD36" s="384"/>
      <c r="BE36" s="384"/>
      <c r="BF36" s="384"/>
      <c r="BG36" s="384"/>
      <c r="BH36" s="384"/>
      <c r="BI36" s="384"/>
      <c r="BJ36" s="384"/>
      <c r="BK36" s="384"/>
      <c r="BL36" s="384"/>
      <c r="BM36" s="384"/>
      <c r="BN36" s="384"/>
      <c r="BO36" s="384"/>
      <c r="BP36" s="384"/>
      <c r="BQ36" s="384"/>
      <c r="BR36" s="384"/>
      <c r="BS36" s="384"/>
      <c r="BT36" s="384"/>
      <c r="BU36" s="384"/>
      <c r="BV36" s="384"/>
      <c r="BW36" s="384"/>
      <c r="BX36" s="385"/>
      <c r="FA36" s="37"/>
      <c r="FB36" s="37"/>
      <c r="FC36" s="37"/>
      <c r="FD36" s="37"/>
      <c r="FE36" s="37"/>
      <c r="FF36" s="37"/>
      <c r="FG36" s="37"/>
      <c r="FH36" s="37"/>
      <c r="FI36" s="37"/>
      <c r="FJ36" s="37"/>
      <c r="FK36" s="37"/>
      <c r="FL36" s="32"/>
      <c r="FM36" s="32"/>
      <c r="FN36" s="32"/>
      <c r="FO36" s="32"/>
      <c r="FP36" s="32"/>
      <c r="FQ36" s="32"/>
    </row>
    <row r="37" spans="1:173" s="35" customFormat="1" ht="6.6" customHeight="1" x14ac:dyDescent="0.45">
      <c r="A37" s="383"/>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c r="BK37" s="384"/>
      <c r="BL37" s="384"/>
      <c r="BM37" s="384"/>
      <c r="BN37" s="384"/>
      <c r="BO37" s="384"/>
      <c r="BP37" s="384"/>
      <c r="BQ37" s="384"/>
      <c r="BR37" s="384"/>
      <c r="BS37" s="384"/>
      <c r="BT37" s="384"/>
      <c r="BU37" s="384"/>
      <c r="BV37" s="384"/>
      <c r="BW37" s="384"/>
      <c r="BX37" s="385"/>
      <c r="FA37" s="37"/>
      <c r="FB37" s="37"/>
      <c r="FC37" s="37"/>
      <c r="FD37" s="37"/>
      <c r="FE37" s="37"/>
      <c r="FF37" s="37"/>
      <c r="FG37" s="37"/>
      <c r="FH37" s="37"/>
      <c r="FI37" s="37"/>
      <c r="FJ37" s="37"/>
      <c r="FK37" s="37"/>
      <c r="FL37" s="32"/>
      <c r="FM37" s="32"/>
      <c r="FN37" s="32"/>
      <c r="FO37" s="32"/>
      <c r="FP37" s="32"/>
      <c r="FQ37" s="32"/>
    </row>
    <row r="38" spans="1:173" s="35" customFormat="1" ht="6.6" customHeight="1" x14ac:dyDescent="0.45">
      <c r="A38" s="383"/>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4"/>
      <c r="BI38" s="384"/>
      <c r="BJ38" s="384"/>
      <c r="BK38" s="384"/>
      <c r="BL38" s="384"/>
      <c r="BM38" s="384"/>
      <c r="BN38" s="384"/>
      <c r="BO38" s="384"/>
      <c r="BP38" s="384"/>
      <c r="BQ38" s="384"/>
      <c r="BR38" s="384"/>
      <c r="BS38" s="384"/>
      <c r="BT38" s="384"/>
      <c r="BU38" s="384"/>
      <c r="BV38" s="384"/>
      <c r="BW38" s="384"/>
      <c r="BX38" s="385"/>
      <c r="FA38" s="37"/>
      <c r="FB38" s="37"/>
      <c r="FC38" s="37"/>
      <c r="FD38" s="37"/>
      <c r="FE38" s="37"/>
      <c r="FF38" s="37"/>
      <c r="FG38" s="37"/>
      <c r="FH38" s="37"/>
      <c r="FI38" s="37"/>
      <c r="FJ38" s="37"/>
      <c r="FK38" s="37"/>
      <c r="FL38" s="32"/>
      <c r="FM38" s="32"/>
      <c r="FN38" s="32"/>
      <c r="FO38" s="32"/>
      <c r="FP38" s="32"/>
      <c r="FQ38" s="32"/>
    </row>
    <row r="39" spans="1:173" s="35" customFormat="1" ht="6.6" customHeight="1" x14ac:dyDescent="0.45">
      <c r="A39" s="383"/>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384"/>
      <c r="BJ39" s="384"/>
      <c r="BK39" s="384"/>
      <c r="BL39" s="384"/>
      <c r="BM39" s="384"/>
      <c r="BN39" s="384"/>
      <c r="BO39" s="384"/>
      <c r="BP39" s="384"/>
      <c r="BQ39" s="384"/>
      <c r="BR39" s="384"/>
      <c r="BS39" s="384"/>
      <c r="BT39" s="384"/>
      <c r="BU39" s="384"/>
      <c r="BV39" s="384"/>
      <c r="BW39" s="384"/>
      <c r="BX39" s="385"/>
      <c r="FA39" s="37"/>
      <c r="FB39" s="37"/>
      <c r="FC39" s="37"/>
      <c r="FD39" s="37"/>
      <c r="FE39" s="37"/>
      <c r="FF39" s="37"/>
      <c r="FG39" s="37"/>
      <c r="FH39" s="37"/>
      <c r="FI39" s="37"/>
      <c r="FJ39" s="37"/>
      <c r="FK39" s="37"/>
      <c r="FL39" s="32"/>
      <c r="FM39" s="32"/>
      <c r="FN39" s="32"/>
      <c r="FO39" s="32"/>
      <c r="FP39" s="32"/>
      <c r="FQ39" s="32"/>
    </row>
    <row r="40" spans="1:173" s="35" customFormat="1" ht="6.6" customHeight="1" x14ac:dyDescent="0.45">
      <c r="A40" s="383"/>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4"/>
      <c r="BK40" s="384"/>
      <c r="BL40" s="384"/>
      <c r="BM40" s="384"/>
      <c r="BN40" s="384"/>
      <c r="BO40" s="384"/>
      <c r="BP40" s="384"/>
      <c r="BQ40" s="384"/>
      <c r="BR40" s="384"/>
      <c r="BS40" s="384"/>
      <c r="BT40" s="384"/>
      <c r="BU40" s="384"/>
      <c r="BV40" s="384"/>
      <c r="BW40" s="384"/>
      <c r="BX40" s="385"/>
      <c r="FA40" s="37"/>
      <c r="FB40" s="37"/>
      <c r="FC40" s="37"/>
      <c r="FD40" s="37"/>
      <c r="FE40" s="37"/>
      <c r="FF40" s="37"/>
      <c r="FG40" s="37"/>
      <c r="FH40" s="37"/>
      <c r="FI40" s="37"/>
      <c r="FJ40" s="37"/>
      <c r="FK40" s="37"/>
      <c r="FL40" s="32"/>
      <c r="FM40" s="32"/>
      <c r="FN40" s="32"/>
      <c r="FO40" s="32"/>
      <c r="FP40" s="32"/>
      <c r="FQ40" s="32"/>
    </row>
    <row r="41" spans="1:173" s="35" customFormat="1" ht="6.6" customHeight="1" x14ac:dyDescent="0.45">
      <c r="A41" s="383"/>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4"/>
      <c r="BB41" s="384"/>
      <c r="BC41" s="384"/>
      <c r="BD41" s="384"/>
      <c r="BE41" s="384"/>
      <c r="BF41" s="384"/>
      <c r="BG41" s="384"/>
      <c r="BH41" s="384"/>
      <c r="BI41" s="384"/>
      <c r="BJ41" s="384"/>
      <c r="BK41" s="384"/>
      <c r="BL41" s="384"/>
      <c r="BM41" s="384"/>
      <c r="BN41" s="384"/>
      <c r="BO41" s="384"/>
      <c r="BP41" s="384"/>
      <c r="BQ41" s="384"/>
      <c r="BR41" s="384"/>
      <c r="BS41" s="384"/>
      <c r="BT41" s="384"/>
      <c r="BU41" s="384"/>
      <c r="BV41" s="384"/>
      <c r="BW41" s="384"/>
      <c r="BX41" s="385"/>
      <c r="FA41" s="37"/>
      <c r="FB41" s="37"/>
      <c r="FC41" s="37"/>
      <c r="FD41" s="37"/>
      <c r="FE41" s="37"/>
      <c r="FF41" s="37"/>
      <c r="FG41" s="37"/>
      <c r="FH41" s="37"/>
      <c r="FI41" s="37"/>
      <c r="FJ41" s="37"/>
      <c r="FK41" s="37"/>
      <c r="FL41" s="32"/>
      <c r="FM41" s="32"/>
      <c r="FN41" s="32"/>
      <c r="FO41" s="32"/>
      <c r="FP41" s="32"/>
      <c r="FQ41" s="32"/>
    </row>
    <row r="42" spans="1:173" s="35" customFormat="1" ht="6.6" customHeight="1" x14ac:dyDescent="0.45">
      <c r="A42" s="383"/>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c r="AY42" s="384"/>
      <c r="AZ42" s="384"/>
      <c r="BA42" s="384"/>
      <c r="BB42" s="384"/>
      <c r="BC42" s="384"/>
      <c r="BD42" s="384"/>
      <c r="BE42" s="384"/>
      <c r="BF42" s="384"/>
      <c r="BG42" s="384"/>
      <c r="BH42" s="384"/>
      <c r="BI42" s="384"/>
      <c r="BJ42" s="384"/>
      <c r="BK42" s="384"/>
      <c r="BL42" s="384"/>
      <c r="BM42" s="384"/>
      <c r="BN42" s="384"/>
      <c r="BO42" s="384"/>
      <c r="BP42" s="384"/>
      <c r="BQ42" s="384"/>
      <c r="BR42" s="384"/>
      <c r="BS42" s="384"/>
      <c r="BT42" s="384"/>
      <c r="BU42" s="384"/>
      <c r="BV42" s="384"/>
      <c r="BW42" s="384"/>
      <c r="BX42" s="385"/>
      <c r="FA42" s="37"/>
      <c r="FB42" s="37"/>
      <c r="FC42" s="37"/>
      <c r="FD42" s="37"/>
      <c r="FE42" s="37"/>
      <c r="FF42" s="37"/>
      <c r="FG42" s="37"/>
      <c r="FH42" s="37"/>
      <c r="FI42" s="37"/>
      <c r="FJ42" s="37"/>
      <c r="FK42" s="37"/>
      <c r="FL42" s="32"/>
      <c r="FM42" s="32"/>
      <c r="FN42" s="32"/>
      <c r="FO42" s="32"/>
      <c r="FP42" s="32"/>
      <c r="FQ42" s="32"/>
    </row>
    <row r="43" spans="1:173" s="35" customFormat="1" ht="6.6" customHeight="1" x14ac:dyDescent="0.45">
      <c r="A43" s="383"/>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4"/>
      <c r="BC43" s="384"/>
      <c r="BD43" s="384"/>
      <c r="BE43" s="384"/>
      <c r="BF43" s="384"/>
      <c r="BG43" s="384"/>
      <c r="BH43" s="384"/>
      <c r="BI43" s="384"/>
      <c r="BJ43" s="384"/>
      <c r="BK43" s="384"/>
      <c r="BL43" s="384"/>
      <c r="BM43" s="384"/>
      <c r="BN43" s="384"/>
      <c r="BO43" s="384"/>
      <c r="BP43" s="384"/>
      <c r="BQ43" s="384"/>
      <c r="BR43" s="384"/>
      <c r="BS43" s="384"/>
      <c r="BT43" s="384"/>
      <c r="BU43" s="384"/>
      <c r="BV43" s="384"/>
      <c r="BW43" s="384"/>
      <c r="BX43" s="385"/>
      <c r="FA43" s="37"/>
      <c r="FB43" s="37"/>
      <c r="FC43" s="37"/>
      <c r="FD43" s="37"/>
      <c r="FE43" s="37"/>
      <c r="FF43" s="37"/>
      <c r="FG43" s="37"/>
      <c r="FH43" s="37"/>
      <c r="FI43" s="37"/>
      <c r="FJ43" s="37"/>
      <c r="FK43" s="37"/>
      <c r="FL43" s="32"/>
      <c r="FM43" s="32"/>
      <c r="FN43" s="32"/>
      <c r="FO43" s="32"/>
      <c r="FP43" s="32"/>
      <c r="FQ43" s="32"/>
    </row>
    <row r="44" spans="1:173" s="35" customFormat="1" ht="6.6" customHeight="1" x14ac:dyDescent="0.45">
      <c r="A44" s="383"/>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c r="BH44" s="384"/>
      <c r="BI44" s="384"/>
      <c r="BJ44" s="384"/>
      <c r="BK44" s="384"/>
      <c r="BL44" s="384"/>
      <c r="BM44" s="384"/>
      <c r="BN44" s="384"/>
      <c r="BO44" s="384"/>
      <c r="BP44" s="384"/>
      <c r="BQ44" s="384"/>
      <c r="BR44" s="384"/>
      <c r="BS44" s="384"/>
      <c r="BT44" s="384"/>
      <c r="BU44" s="384"/>
      <c r="BV44" s="384"/>
      <c r="BW44" s="384"/>
      <c r="BX44" s="385"/>
      <c r="FA44" s="37"/>
      <c r="FB44" s="37"/>
      <c r="FC44" s="37"/>
      <c r="FD44" s="37"/>
      <c r="FE44" s="37"/>
      <c r="FF44" s="37"/>
      <c r="FG44" s="37"/>
      <c r="FH44" s="37"/>
      <c r="FI44" s="37"/>
      <c r="FJ44" s="37"/>
      <c r="FK44" s="37"/>
      <c r="FL44" s="32"/>
      <c r="FM44" s="32"/>
      <c r="FN44" s="32"/>
      <c r="FO44" s="32"/>
      <c r="FP44" s="32"/>
      <c r="FQ44" s="32"/>
    </row>
    <row r="45" spans="1:173" s="35" customFormat="1" ht="6.6" customHeight="1" x14ac:dyDescent="0.45">
      <c r="A45" s="383"/>
      <c r="B45" s="384"/>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4"/>
      <c r="BC45" s="384"/>
      <c r="BD45" s="384"/>
      <c r="BE45" s="384"/>
      <c r="BF45" s="384"/>
      <c r="BG45" s="384"/>
      <c r="BH45" s="384"/>
      <c r="BI45" s="384"/>
      <c r="BJ45" s="384"/>
      <c r="BK45" s="384"/>
      <c r="BL45" s="384"/>
      <c r="BM45" s="384"/>
      <c r="BN45" s="384"/>
      <c r="BO45" s="384"/>
      <c r="BP45" s="384"/>
      <c r="BQ45" s="384"/>
      <c r="BR45" s="384"/>
      <c r="BS45" s="384"/>
      <c r="BT45" s="384"/>
      <c r="BU45" s="384"/>
      <c r="BV45" s="384"/>
      <c r="BW45" s="384"/>
      <c r="BX45" s="385"/>
      <c r="FA45" s="37"/>
      <c r="FB45" s="37"/>
      <c r="FC45" s="37"/>
      <c r="FD45" s="37"/>
      <c r="FE45" s="37"/>
      <c r="FF45" s="37"/>
      <c r="FG45" s="37"/>
      <c r="FH45" s="37"/>
      <c r="FI45" s="37"/>
      <c r="FJ45" s="37"/>
      <c r="FK45" s="37"/>
      <c r="FL45" s="32"/>
      <c r="FM45" s="32"/>
      <c r="FN45" s="32"/>
      <c r="FO45" s="32"/>
      <c r="FP45" s="32"/>
      <c r="FQ45" s="32"/>
    </row>
    <row r="46" spans="1:173" s="35" customFormat="1" ht="6.6" customHeight="1" x14ac:dyDescent="0.45">
      <c r="A46" s="383"/>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4"/>
      <c r="BB46" s="384"/>
      <c r="BC46" s="384"/>
      <c r="BD46" s="384"/>
      <c r="BE46" s="384"/>
      <c r="BF46" s="384"/>
      <c r="BG46" s="384"/>
      <c r="BH46" s="384"/>
      <c r="BI46" s="384"/>
      <c r="BJ46" s="384"/>
      <c r="BK46" s="384"/>
      <c r="BL46" s="384"/>
      <c r="BM46" s="384"/>
      <c r="BN46" s="384"/>
      <c r="BO46" s="384"/>
      <c r="BP46" s="384"/>
      <c r="BQ46" s="384"/>
      <c r="BR46" s="384"/>
      <c r="BS46" s="384"/>
      <c r="BT46" s="384"/>
      <c r="BU46" s="384"/>
      <c r="BV46" s="384"/>
      <c r="BW46" s="384"/>
      <c r="BX46" s="385"/>
      <c r="FA46" s="37"/>
      <c r="FB46" s="37"/>
      <c r="FC46" s="37"/>
      <c r="FD46" s="37"/>
      <c r="FE46" s="37"/>
      <c r="FF46" s="37"/>
      <c r="FG46" s="37"/>
      <c r="FH46" s="37"/>
      <c r="FI46" s="37"/>
      <c r="FJ46" s="37"/>
      <c r="FK46" s="37"/>
      <c r="FL46" s="32"/>
      <c r="FM46" s="32"/>
      <c r="FN46" s="32"/>
      <c r="FO46" s="32"/>
      <c r="FP46" s="32"/>
      <c r="FQ46" s="32"/>
    </row>
    <row r="47" spans="1:173" s="35" customFormat="1" ht="6.6" customHeight="1" x14ac:dyDescent="0.45">
      <c r="A47" s="383"/>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c r="BP47" s="384"/>
      <c r="BQ47" s="384"/>
      <c r="BR47" s="384"/>
      <c r="BS47" s="384"/>
      <c r="BT47" s="384"/>
      <c r="BU47" s="384"/>
      <c r="BV47" s="384"/>
      <c r="BW47" s="384"/>
      <c r="BX47" s="385"/>
      <c r="BY47" s="35">
        <v>24</v>
      </c>
      <c r="FA47" s="37"/>
      <c r="FB47" s="37"/>
      <c r="FC47" s="37"/>
      <c r="FD47" s="37"/>
      <c r="FE47" s="37"/>
      <c r="FF47" s="37"/>
      <c r="FG47" s="37"/>
      <c r="FH47" s="37"/>
      <c r="FI47" s="37"/>
      <c r="FJ47" s="37"/>
      <c r="FK47" s="37"/>
      <c r="FL47" s="32"/>
      <c r="FM47" s="32"/>
      <c r="FN47" s="32"/>
      <c r="FO47" s="32"/>
      <c r="FP47" s="32"/>
      <c r="FQ47" s="32"/>
    </row>
    <row r="48" spans="1:173" s="35" customFormat="1" ht="6.6" customHeight="1" x14ac:dyDescent="0.45">
      <c r="A48" s="383"/>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c r="BP48" s="384"/>
      <c r="BQ48" s="384"/>
      <c r="BR48" s="384"/>
      <c r="BS48" s="384"/>
      <c r="BT48" s="384"/>
      <c r="BU48" s="384"/>
      <c r="BV48" s="384"/>
      <c r="BW48" s="384"/>
      <c r="BX48" s="385"/>
      <c r="FA48" s="37"/>
      <c r="FB48" s="37"/>
      <c r="FC48" s="37"/>
      <c r="FD48" s="37"/>
      <c r="FE48" s="37"/>
      <c r="FF48" s="37"/>
      <c r="FG48" s="37"/>
      <c r="FH48" s="37"/>
      <c r="FI48" s="37"/>
      <c r="FJ48" s="37"/>
      <c r="FK48" s="37"/>
      <c r="FL48" s="32"/>
      <c r="FM48" s="32"/>
      <c r="FN48" s="32"/>
      <c r="FO48" s="32"/>
      <c r="FP48" s="32"/>
      <c r="FQ48" s="32"/>
    </row>
    <row r="49" spans="1:173" s="35" customFormat="1" ht="6.6" customHeight="1" x14ac:dyDescent="0.45">
      <c r="A49" s="383"/>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384"/>
      <c r="AM49" s="384"/>
      <c r="AN49" s="384"/>
      <c r="AO49" s="384"/>
      <c r="AP49" s="384"/>
      <c r="AQ49" s="384"/>
      <c r="AR49" s="384"/>
      <c r="AS49" s="384"/>
      <c r="AT49" s="384"/>
      <c r="AU49" s="384"/>
      <c r="AV49" s="384"/>
      <c r="AW49" s="384"/>
      <c r="AX49" s="384"/>
      <c r="AY49" s="384"/>
      <c r="AZ49" s="384"/>
      <c r="BA49" s="384"/>
      <c r="BB49" s="384"/>
      <c r="BC49" s="384"/>
      <c r="BD49" s="384"/>
      <c r="BE49" s="384"/>
      <c r="BF49" s="384"/>
      <c r="BG49" s="384"/>
      <c r="BH49" s="384"/>
      <c r="BI49" s="384"/>
      <c r="BJ49" s="384"/>
      <c r="BK49" s="384"/>
      <c r="BL49" s="384"/>
      <c r="BM49" s="384"/>
      <c r="BN49" s="384"/>
      <c r="BO49" s="384"/>
      <c r="BP49" s="384"/>
      <c r="BQ49" s="384"/>
      <c r="BR49" s="384"/>
      <c r="BS49" s="384"/>
      <c r="BT49" s="384"/>
      <c r="BU49" s="384"/>
      <c r="BV49" s="384"/>
      <c r="BW49" s="384"/>
      <c r="BX49" s="385"/>
      <c r="FA49" s="37"/>
      <c r="FB49" s="37"/>
      <c r="FC49" s="37"/>
      <c r="FD49" s="37"/>
      <c r="FE49" s="37"/>
      <c r="FF49" s="37"/>
      <c r="FG49" s="37"/>
      <c r="FH49" s="37"/>
      <c r="FI49" s="37"/>
      <c r="FJ49" s="37"/>
      <c r="FK49" s="37"/>
      <c r="FL49" s="32"/>
      <c r="FM49" s="32"/>
      <c r="FN49" s="32"/>
      <c r="FO49" s="32"/>
      <c r="FP49" s="32"/>
      <c r="FQ49" s="32"/>
    </row>
    <row r="50" spans="1:173" s="35" customFormat="1" ht="6.6" customHeight="1" x14ac:dyDescent="0.45">
      <c r="A50" s="383"/>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4"/>
      <c r="AY50" s="384"/>
      <c r="AZ50" s="384"/>
      <c r="BA50" s="384"/>
      <c r="BB50" s="384"/>
      <c r="BC50" s="384"/>
      <c r="BD50" s="384"/>
      <c r="BE50" s="384"/>
      <c r="BF50" s="384"/>
      <c r="BG50" s="384"/>
      <c r="BH50" s="384"/>
      <c r="BI50" s="384"/>
      <c r="BJ50" s="384"/>
      <c r="BK50" s="384"/>
      <c r="BL50" s="384"/>
      <c r="BM50" s="384"/>
      <c r="BN50" s="384"/>
      <c r="BO50" s="384"/>
      <c r="BP50" s="384"/>
      <c r="BQ50" s="384"/>
      <c r="BR50" s="384"/>
      <c r="BS50" s="384"/>
      <c r="BT50" s="384"/>
      <c r="BU50" s="384"/>
      <c r="BV50" s="384"/>
      <c r="BW50" s="384"/>
      <c r="BX50" s="385"/>
      <c r="BY50" s="35" t="s">
        <v>128</v>
      </c>
      <c r="BZ50" s="35" t="s">
        <v>91</v>
      </c>
      <c r="CE50" s="35" t="s">
        <v>92</v>
      </c>
      <c r="CJ50" s="35" t="s">
        <v>93</v>
      </c>
      <c r="CO50" s="35" t="s">
        <v>94</v>
      </c>
      <c r="CT50" s="35" t="s">
        <v>95</v>
      </c>
      <c r="CY50" s="35" t="s">
        <v>96</v>
      </c>
      <c r="DD50" s="35" t="s">
        <v>97</v>
      </c>
      <c r="DI50" s="35" t="s">
        <v>98</v>
      </c>
      <c r="DN50" s="35" t="s">
        <v>99</v>
      </c>
      <c r="DS50" s="35">
        <v>21</v>
      </c>
      <c r="FA50" s="37"/>
      <c r="FB50" s="37"/>
      <c r="FC50" s="37"/>
      <c r="FD50" s="37"/>
      <c r="FE50" s="37"/>
      <c r="FF50" s="37"/>
      <c r="FG50" s="37"/>
      <c r="FH50" s="37"/>
      <c r="FI50" s="37"/>
      <c r="FJ50" s="37"/>
      <c r="FK50" s="37"/>
      <c r="FL50" s="32"/>
      <c r="FM50" s="32"/>
      <c r="FN50" s="32"/>
      <c r="FO50" s="32"/>
      <c r="FP50" s="32"/>
      <c r="FQ50" s="32"/>
    </row>
    <row r="51" spans="1:173" s="35" customFormat="1" ht="6.6" customHeight="1" x14ac:dyDescent="0.45">
      <c r="A51" s="383"/>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c r="BH51" s="384"/>
      <c r="BI51" s="384"/>
      <c r="BJ51" s="384"/>
      <c r="BK51" s="384"/>
      <c r="BL51" s="384"/>
      <c r="BM51" s="384"/>
      <c r="BN51" s="384"/>
      <c r="BO51" s="384"/>
      <c r="BP51" s="384"/>
      <c r="BQ51" s="384"/>
      <c r="BR51" s="384"/>
      <c r="BS51" s="384"/>
      <c r="BT51" s="384"/>
      <c r="BU51" s="384"/>
      <c r="BV51" s="384"/>
      <c r="BW51" s="384"/>
      <c r="BX51" s="385"/>
      <c r="BY51" s="35" t="s">
        <v>128</v>
      </c>
      <c r="FA51" s="37"/>
      <c r="FB51" s="37"/>
      <c r="FC51" s="37"/>
      <c r="FD51" s="37"/>
      <c r="FE51" s="37"/>
      <c r="FF51" s="37"/>
      <c r="FG51" s="37"/>
      <c r="FH51" s="37"/>
      <c r="FI51" s="37"/>
      <c r="FJ51" s="37"/>
      <c r="FK51" s="37"/>
      <c r="FL51" s="32"/>
      <c r="FM51" s="32"/>
      <c r="FN51" s="32"/>
      <c r="FO51" s="32"/>
      <c r="FP51" s="32"/>
      <c r="FQ51" s="32"/>
    </row>
    <row r="52" spans="1:173" s="35" customFormat="1" ht="6.6" customHeight="1" x14ac:dyDescent="0.45">
      <c r="A52" s="383"/>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5"/>
      <c r="BY52" s="35" t="s">
        <v>128</v>
      </c>
      <c r="FA52" s="37"/>
      <c r="FB52" s="37"/>
      <c r="FC52" s="37"/>
      <c r="FD52" s="37"/>
      <c r="FE52" s="37"/>
      <c r="FF52" s="37"/>
      <c r="FG52" s="37"/>
      <c r="FH52" s="37"/>
      <c r="FI52" s="37"/>
      <c r="FJ52" s="37"/>
      <c r="FK52" s="37"/>
      <c r="FL52" s="32"/>
      <c r="FM52" s="32"/>
      <c r="FN52" s="32"/>
      <c r="FO52" s="32"/>
      <c r="FP52" s="32"/>
      <c r="FQ52" s="32"/>
    </row>
    <row r="53" spans="1:173" s="35" customFormat="1" ht="6.6" customHeight="1" x14ac:dyDescent="0.45">
      <c r="A53" s="383"/>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384"/>
      <c r="BA53" s="384"/>
      <c r="BB53" s="384"/>
      <c r="BC53" s="384"/>
      <c r="BD53" s="384"/>
      <c r="BE53" s="384"/>
      <c r="BF53" s="384"/>
      <c r="BG53" s="384"/>
      <c r="BH53" s="384"/>
      <c r="BI53" s="384"/>
      <c r="BJ53" s="384"/>
      <c r="BK53" s="384"/>
      <c r="BL53" s="384"/>
      <c r="BM53" s="384"/>
      <c r="BN53" s="384"/>
      <c r="BO53" s="384"/>
      <c r="BP53" s="384"/>
      <c r="BQ53" s="384"/>
      <c r="BR53" s="384"/>
      <c r="BS53" s="384"/>
      <c r="BT53" s="384"/>
      <c r="BU53" s="384"/>
      <c r="BV53" s="384"/>
      <c r="BW53" s="384"/>
      <c r="BX53" s="385"/>
      <c r="BY53" s="35" t="s">
        <v>128</v>
      </c>
      <c r="BZ53" s="35" t="s">
        <v>91</v>
      </c>
      <c r="CE53" s="35" t="s">
        <v>92</v>
      </c>
      <c r="CJ53" s="35" t="s">
        <v>93</v>
      </c>
      <c r="CO53" s="35" t="s">
        <v>94</v>
      </c>
      <c r="CT53" s="35" t="s">
        <v>95</v>
      </c>
      <c r="CY53" s="35" t="s">
        <v>96</v>
      </c>
      <c r="DD53" s="35" t="s">
        <v>97</v>
      </c>
      <c r="DI53" s="35" t="s">
        <v>98</v>
      </c>
      <c r="DN53" s="35" t="s">
        <v>99</v>
      </c>
      <c r="DS53" s="35">
        <v>22</v>
      </c>
      <c r="FA53" s="37"/>
      <c r="FB53" s="37"/>
      <c r="FC53" s="37"/>
      <c r="FD53" s="37"/>
      <c r="FE53" s="37"/>
      <c r="FF53" s="37"/>
      <c r="FG53" s="37"/>
      <c r="FH53" s="37"/>
      <c r="FI53" s="37"/>
      <c r="FJ53" s="37"/>
      <c r="FK53" s="37"/>
      <c r="FL53" s="32"/>
      <c r="FM53" s="32"/>
      <c r="FN53" s="32"/>
      <c r="FO53" s="32"/>
      <c r="FP53" s="32"/>
      <c r="FQ53" s="32"/>
    </row>
    <row r="54" spans="1:173" s="35" customFormat="1" ht="6.6" customHeight="1" x14ac:dyDescent="0.45">
      <c r="A54" s="383"/>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5"/>
      <c r="BY54" s="35" t="s">
        <v>128</v>
      </c>
      <c r="FA54" s="37"/>
      <c r="FB54" s="37"/>
      <c r="FC54" s="37"/>
      <c r="FD54" s="37"/>
      <c r="FE54" s="37"/>
      <c r="FF54" s="37"/>
      <c r="FG54" s="37"/>
      <c r="FH54" s="37"/>
      <c r="FI54" s="37"/>
      <c r="FJ54" s="37"/>
      <c r="FK54" s="37"/>
      <c r="FL54" s="32"/>
      <c r="FM54" s="32"/>
      <c r="FN54" s="32"/>
      <c r="FO54" s="32"/>
      <c r="FP54" s="32"/>
      <c r="FQ54" s="32"/>
    </row>
    <row r="55" spans="1:173" s="35" customFormat="1" ht="6.6" customHeight="1" x14ac:dyDescent="0.45">
      <c r="A55" s="383"/>
      <c r="B55" s="384"/>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384"/>
      <c r="BA55" s="384"/>
      <c r="BB55" s="384"/>
      <c r="BC55" s="384"/>
      <c r="BD55" s="384"/>
      <c r="BE55" s="384"/>
      <c r="BF55" s="384"/>
      <c r="BG55" s="384"/>
      <c r="BH55" s="384"/>
      <c r="BI55" s="384"/>
      <c r="BJ55" s="384"/>
      <c r="BK55" s="384"/>
      <c r="BL55" s="384"/>
      <c r="BM55" s="384"/>
      <c r="BN55" s="384"/>
      <c r="BO55" s="384"/>
      <c r="BP55" s="384"/>
      <c r="BQ55" s="384"/>
      <c r="BR55" s="384"/>
      <c r="BS55" s="384"/>
      <c r="BT55" s="384"/>
      <c r="BU55" s="384"/>
      <c r="BV55" s="384"/>
      <c r="BW55" s="384"/>
      <c r="BX55" s="385"/>
      <c r="BY55" s="35" t="s">
        <v>128</v>
      </c>
      <c r="FA55" s="37"/>
      <c r="FB55" s="37"/>
      <c r="FC55" s="37"/>
      <c r="FD55" s="37"/>
      <c r="FE55" s="37"/>
      <c r="FF55" s="37"/>
      <c r="FG55" s="37"/>
      <c r="FH55" s="37"/>
      <c r="FI55" s="37"/>
      <c r="FJ55" s="37"/>
      <c r="FK55" s="37"/>
      <c r="FL55" s="32"/>
      <c r="FM55" s="32"/>
      <c r="FN55" s="32"/>
      <c r="FO55" s="32"/>
      <c r="FP55" s="32"/>
      <c r="FQ55" s="32"/>
    </row>
    <row r="56" spans="1:173" s="35" customFormat="1" ht="6.6" customHeight="1" x14ac:dyDescent="0.45">
      <c r="A56" s="383"/>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4"/>
      <c r="BR56" s="384"/>
      <c r="BS56" s="384"/>
      <c r="BT56" s="384"/>
      <c r="BU56" s="384"/>
      <c r="BV56" s="384"/>
      <c r="BW56" s="384"/>
      <c r="BX56" s="385"/>
      <c r="BY56" s="35" t="s">
        <v>128</v>
      </c>
      <c r="BZ56" s="35" t="s">
        <v>91</v>
      </c>
      <c r="CE56" s="35" t="s">
        <v>92</v>
      </c>
      <c r="CJ56" s="35" t="s">
        <v>93</v>
      </c>
      <c r="CO56" s="35" t="s">
        <v>94</v>
      </c>
      <c r="CT56" s="35" t="s">
        <v>95</v>
      </c>
      <c r="CY56" s="35" t="s">
        <v>96</v>
      </c>
      <c r="DD56" s="35" t="s">
        <v>97</v>
      </c>
      <c r="DI56" s="35" t="s">
        <v>98</v>
      </c>
      <c r="DN56" s="35" t="s">
        <v>99</v>
      </c>
      <c r="DS56" s="35">
        <v>23</v>
      </c>
      <c r="FA56" s="37"/>
      <c r="FB56" s="37"/>
      <c r="FC56" s="37"/>
      <c r="FD56" s="37"/>
      <c r="FE56" s="37"/>
      <c r="FF56" s="37"/>
      <c r="FG56" s="37"/>
      <c r="FH56" s="37"/>
      <c r="FI56" s="37"/>
      <c r="FJ56" s="37"/>
      <c r="FK56" s="37"/>
      <c r="FL56" s="32"/>
      <c r="FM56" s="32"/>
      <c r="FN56" s="32"/>
      <c r="FO56" s="32"/>
      <c r="FP56" s="32"/>
      <c r="FQ56" s="32"/>
    </row>
    <row r="57" spans="1:173" s="35" customFormat="1" ht="6.6" customHeight="1" x14ac:dyDescent="0.45">
      <c r="A57" s="383"/>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384"/>
      <c r="BH57" s="384"/>
      <c r="BI57" s="384"/>
      <c r="BJ57" s="384"/>
      <c r="BK57" s="384"/>
      <c r="BL57" s="384"/>
      <c r="BM57" s="384"/>
      <c r="BN57" s="384"/>
      <c r="BO57" s="384"/>
      <c r="BP57" s="384"/>
      <c r="BQ57" s="384"/>
      <c r="BR57" s="384"/>
      <c r="BS57" s="384"/>
      <c r="BT57" s="384"/>
      <c r="BU57" s="384"/>
      <c r="BV57" s="384"/>
      <c r="BW57" s="384"/>
      <c r="BX57" s="385"/>
      <c r="FA57" s="37"/>
      <c r="FB57" s="37"/>
      <c r="FC57" s="37"/>
      <c r="FD57" s="37"/>
      <c r="FE57" s="37"/>
      <c r="FF57" s="37"/>
      <c r="FG57" s="37"/>
      <c r="FH57" s="37"/>
      <c r="FI57" s="37"/>
      <c r="FJ57" s="37"/>
      <c r="FK57" s="37"/>
      <c r="FL57" s="32"/>
      <c r="FM57" s="32"/>
      <c r="FN57" s="32"/>
      <c r="FO57" s="32"/>
      <c r="FP57" s="32"/>
      <c r="FQ57" s="32"/>
    </row>
    <row r="58" spans="1:173" s="35" customFormat="1" ht="6.6" customHeight="1" x14ac:dyDescent="0.45">
      <c r="A58" s="383"/>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4"/>
      <c r="AY58" s="384"/>
      <c r="AZ58" s="384"/>
      <c r="BA58" s="384"/>
      <c r="BB58" s="384"/>
      <c r="BC58" s="384"/>
      <c r="BD58" s="384"/>
      <c r="BE58" s="384"/>
      <c r="BF58" s="384"/>
      <c r="BG58" s="384"/>
      <c r="BH58" s="384"/>
      <c r="BI58" s="384"/>
      <c r="BJ58" s="384"/>
      <c r="BK58" s="384"/>
      <c r="BL58" s="384"/>
      <c r="BM58" s="384"/>
      <c r="BN58" s="384"/>
      <c r="BO58" s="384"/>
      <c r="BP58" s="384"/>
      <c r="BQ58" s="384"/>
      <c r="BR58" s="384"/>
      <c r="BS58" s="384"/>
      <c r="BT58" s="384"/>
      <c r="BU58" s="384"/>
      <c r="BV58" s="384"/>
      <c r="BW58" s="384"/>
      <c r="BX58" s="385"/>
      <c r="FA58" s="37"/>
      <c r="FB58" s="37"/>
      <c r="FC58" s="37"/>
      <c r="FD58" s="37"/>
      <c r="FE58" s="37"/>
      <c r="FF58" s="37"/>
      <c r="FG58" s="37"/>
      <c r="FH58" s="37"/>
      <c r="FI58" s="37"/>
      <c r="FJ58" s="37"/>
      <c r="FK58" s="37"/>
      <c r="FL58" s="32"/>
      <c r="FM58" s="32"/>
      <c r="FN58" s="32"/>
      <c r="FO58" s="32"/>
      <c r="FP58" s="32"/>
      <c r="FQ58" s="32"/>
    </row>
    <row r="59" spans="1:173" s="35" customFormat="1" ht="6.6" customHeight="1" x14ac:dyDescent="0.45">
      <c r="A59" s="383"/>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4"/>
      <c r="AY59" s="384"/>
      <c r="AZ59" s="384"/>
      <c r="BA59" s="384"/>
      <c r="BB59" s="384"/>
      <c r="BC59" s="384"/>
      <c r="BD59" s="384"/>
      <c r="BE59" s="384"/>
      <c r="BF59" s="384"/>
      <c r="BG59" s="384"/>
      <c r="BH59" s="384"/>
      <c r="BI59" s="384"/>
      <c r="BJ59" s="384"/>
      <c r="BK59" s="384"/>
      <c r="BL59" s="384"/>
      <c r="BM59" s="384"/>
      <c r="BN59" s="384"/>
      <c r="BO59" s="384"/>
      <c r="BP59" s="384"/>
      <c r="BQ59" s="384"/>
      <c r="BR59" s="384"/>
      <c r="BS59" s="384"/>
      <c r="BT59" s="384"/>
      <c r="BU59" s="384"/>
      <c r="BV59" s="384"/>
      <c r="BW59" s="384"/>
      <c r="BX59" s="385"/>
      <c r="BY59" s="35">
        <v>25</v>
      </c>
      <c r="FA59" s="37"/>
      <c r="FB59" s="37"/>
      <c r="FC59" s="37"/>
      <c r="FD59" s="37"/>
      <c r="FE59" s="37"/>
      <c r="FF59" s="37"/>
      <c r="FG59" s="37"/>
      <c r="FH59" s="37"/>
      <c r="FI59" s="37"/>
      <c r="FJ59" s="37"/>
      <c r="FK59" s="37"/>
      <c r="FL59" s="32"/>
      <c r="FM59" s="32"/>
      <c r="FN59" s="32"/>
      <c r="FO59" s="32"/>
      <c r="FP59" s="32"/>
      <c r="FQ59" s="32"/>
    </row>
    <row r="60" spans="1:173" s="35" customFormat="1" ht="6.6" customHeight="1" x14ac:dyDescent="0.45">
      <c r="A60" s="383"/>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4"/>
      <c r="AY60" s="384"/>
      <c r="AZ60" s="384"/>
      <c r="BA60" s="384"/>
      <c r="BB60" s="384"/>
      <c r="BC60" s="384"/>
      <c r="BD60" s="384"/>
      <c r="BE60" s="384"/>
      <c r="BF60" s="384"/>
      <c r="BG60" s="384"/>
      <c r="BH60" s="384"/>
      <c r="BI60" s="384"/>
      <c r="BJ60" s="384"/>
      <c r="BK60" s="384"/>
      <c r="BL60" s="384"/>
      <c r="BM60" s="384"/>
      <c r="BN60" s="384"/>
      <c r="BO60" s="384"/>
      <c r="BP60" s="384"/>
      <c r="BQ60" s="384"/>
      <c r="BR60" s="384"/>
      <c r="BS60" s="384"/>
      <c r="BT60" s="384"/>
      <c r="BU60" s="384"/>
      <c r="BV60" s="384"/>
      <c r="BW60" s="384"/>
      <c r="BX60" s="385"/>
      <c r="FA60" s="37"/>
      <c r="FB60" s="37"/>
      <c r="FC60" s="37"/>
      <c r="FD60" s="37"/>
      <c r="FE60" s="37"/>
      <c r="FF60" s="37"/>
      <c r="FG60" s="37"/>
      <c r="FH60" s="37"/>
      <c r="FI60" s="37"/>
      <c r="FJ60" s="37"/>
      <c r="FK60" s="37"/>
      <c r="FL60" s="32"/>
      <c r="FM60" s="32"/>
      <c r="FN60" s="32"/>
      <c r="FO60" s="32"/>
      <c r="FP60" s="32"/>
      <c r="FQ60" s="32"/>
    </row>
    <row r="61" spans="1:173" s="35" customFormat="1" ht="6.6" customHeight="1" x14ac:dyDescent="0.45">
      <c r="A61" s="383"/>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c r="AV61" s="384"/>
      <c r="AW61" s="384"/>
      <c r="AX61" s="384"/>
      <c r="AY61" s="384"/>
      <c r="AZ61" s="384"/>
      <c r="BA61" s="384"/>
      <c r="BB61" s="384"/>
      <c r="BC61" s="384"/>
      <c r="BD61" s="384"/>
      <c r="BE61" s="384"/>
      <c r="BF61" s="384"/>
      <c r="BG61" s="384"/>
      <c r="BH61" s="384"/>
      <c r="BI61" s="384"/>
      <c r="BJ61" s="384"/>
      <c r="BK61" s="384"/>
      <c r="BL61" s="384"/>
      <c r="BM61" s="384"/>
      <c r="BN61" s="384"/>
      <c r="BO61" s="384"/>
      <c r="BP61" s="384"/>
      <c r="BQ61" s="384"/>
      <c r="BR61" s="384"/>
      <c r="BS61" s="384"/>
      <c r="BT61" s="384"/>
      <c r="BU61" s="384"/>
      <c r="BV61" s="384"/>
      <c r="BW61" s="384"/>
      <c r="BX61" s="385"/>
      <c r="FA61" s="37"/>
      <c r="FB61" s="37"/>
      <c r="FC61" s="37"/>
      <c r="FD61" s="37"/>
      <c r="FE61" s="37"/>
      <c r="FF61" s="37"/>
      <c r="FG61" s="37"/>
      <c r="FH61" s="37"/>
      <c r="FI61" s="37"/>
      <c r="FJ61" s="37"/>
      <c r="FK61" s="37"/>
      <c r="FL61" s="32"/>
      <c r="FM61" s="32"/>
      <c r="FN61" s="32"/>
      <c r="FO61" s="32"/>
      <c r="FP61" s="32"/>
      <c r="FQ61" s="32"/>
    </row>
    <row r="62" spans="1:173" s="35" customFormat="1" ht="6.6" customHeight="1" x14ac:dyDescent="0.45">
      <c r="A62" s="383"/>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5"/>
      <c r="FA62" s="37"/>
      <c r="FB62" s="37"/>
      <c r="FC62" s="37"/>
      <c r="FD62" s="37"/>
      <c r="FE62" s="37"/>
      <c r="FF62" s="37"/>
      <c r="FG62" s="37"/>
      <c r="FH62" s="37"/>
      <c r="FI62" s="37"/>
      <c r="FJ62" s="37"/>
      <c r="FK62" s="37"/>
      <c r="FL62" s="32"/>
      <c r="FM62" s="32"/>
      <c r="FN62" s="32"/>
      <c r="FO62" s="32"/>
      <c r="FP62" s="32"/>
      <c r="FQ62" s="32"/>
    </row>
    <row r="63" spans="1:173" s="35" customFormat="1" ht="6.6" customHeight="1" x14ac:dyDescent="0.45">
      <c r="A63" s="383"/>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5"/>
      <c r="FA63" s="37"/>
      <c r="FB63" s="37"/>
      <c r="FC63" s="37"/>
      <c r="FD63" s="37"/>
      <c r="FE63" s="37"/>
      <c r="FF63" s="37"/>
      <c r="FG63" s="37"/>
      <c r="FH63" s="37"/>
      <c r="FI63" s="37"/>
      <c r="FJ63" s="37"/>
      <c r="FK63" s="37"/>
      <c r="FL63" s="32"/>
      <c r="FM63" s="32"/>
      <c r="FN63" s="32"/>
      <c r="FO63" s="32"/>
      <c r="FP63" s="32"/>
      <c r="FQ63" s="32"/>
    </row>
    <row r="64" spans="1:173" s="35" customFormat="1" ht="6.6" customHeight="1" x14ac:dyDescent="0.45">
      <c r="A64" s="383"/>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c r="BC64" s="384"/>
      <c r="BD64" s="384"/>
      <c r="BE64" s="384"/>
      <c r="BF64" s="384"/>
      <c r="BG64" s="384"/>
      <c r="BH64" s="384"/>
      <c r="BI64" s="384"/>
      <c r="BJ64" s="384"/>
      <c r="BK64" s="384"/>
      <c r="BL64" s="384"/>
      <c r="BM64" s="384"/>
      <c r="BN64" s="384"/>
      <c r="BO64" s="384"/>
      <c r="BP64" s="384"/>
      <c r="BQ64" s="384"/>
      <c r="BR64" s="384"/>
      <c r="BS64" s="384"/>
      <c r="BT64" s="384"/>
      <c r="BU64" s="384"/>
      <c r="BV64" s="384"/>
      <c r="BW64" s="384"/>
      <c r="BX64" s="385"/>
      <c r="FA64" s="37"/>
      <c r="FB64" s="37"/>
      <c r="FC64" s="37"/>
      <c r="FD64" s="37"/>
      <c r="FE64" s="37"/>
      <c r="FF64" s="37"/>
      <c r="FG64" s="37"/>
      <c r="FH64" s="37"/>
      <c r="FI64" s="37"/>
      <c r="FJ64" s="37"/>
      <c r="FK64" s="37"/>
      <c r="FL64" s="32"/>
      <c r="FM64" s="32"/>
      <c r="FN64" s="32"/>
      <c r="FO64" s="32"/>
      <c r="FP64" s="32"/>
      <c r="FQ64" s="32"/>
    </row>
    <row r="65" spans="1:173" s="35" customFormat="1" ht="6.6" customHeight="1" x14ac:dyDescent="0.45">
      <c r="A65" s="383"/>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4"/>
      <c r="AY65" s="384"/>
      <c r="AZ65" s="384"/>
      <c r="BA65" s="384"/>
      <c r="BB65" s="384"/>
      <c r="BC65" s="384"/>
      <c r="BD65" s="384"/>
      <c r="BE65" s="384"/>
      <c r="BF65" s="384"/>
      <c r="BG65" s="384"/>
      <c r="BH65" s="384"/>
      <c r="BI65" s="384"/>
      <c r="BJ65" s="384"/>
      <c r="BK65" s="384"/>
      <c r="BL65" s="384"/>
      <c r="BM65" s="384"/>
      <c r="BN65" s="384"/>
      <c r="BO65" s="384"/>
      <c r="BP65" s="384"/>
      <c r="BQ65" s="384"/>
      <c r="BR65" s="384"/>
      <c r="BS65" s="384"/>
      <c r="BT65" s="384"/>
      <c r="BU65" s="384"/>
      <c r="BV65" s="384"/>
      <c r="BW65" s="384"/>
      <c r="BX65" s="385"/>
      <c r="FA65" s="37"/>
      <c r="FB65" s="37"/>
      <c r="FC65" s="37"/>
      <c r="FD65" s="37"/>
      <c r="FE65" s="37"/>
      <c r="FF65" s="37"/>
      <c r="FG65" s="37"/>
      <c r="FH65" s="37"/>
      <c r="FI65" s="37"/>
      <c r="FJ65" s="37"/>
      <c r="FK65" s="37"/>
      <c r="FL65" s="32"/>
      <c r="FM65" s="32"/>
      <c r="FN65" s="32"/>
      <c r="FO65" s="32"/>
      <c r="FP65" s="32"/>
      <c r="FQ65" s="32"/>
    </row>
    <row r="66" spans="1:173" s="35" customFormat="1" ht="6.6" customHeight="1" x14ac:dyDescent="0.45">
      <c r="A66" s="383"/>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4"/>
      <c r="AZ66" s="384"/>
      <c r="BA66" s="384"/>
      <c r="BB66" s="384"/>
      <c r="BC66" s="384"/>
      <c r="BD66" s="384"/>
      <c r="BE66" s="384"/>
      <c r="BF66" s="384"/>
      <c r="BG66" s="384"/>
      <c r="BH66" s="384"/>
      <c r="BI66" s="384"/>
      <c r="BJ66" s="384"/>
      <c r="BK66" s="384"/>
      <c r="BL66" s="384"/>
      <c r="BM66" s="384"/>
      <c r="BN66" s="384"/>
      <c r="BO66" s="384"/>
      <c r="BP66" s="384"/>
      <c r="BQ66" s="384"/>
      <c r="BR66" s="384"/>
      <c r="BS66" s="384"/>
      <c r="BT66" s="384"/>
      <c r="BU66" s="384"/>
      <c r="BV66" s="384"/>
      <c r="BW66" s="384"/>
      <c r="BX66" s="385"/>
      <c r="FA66" s="37"/>
      <c r="FB66" s="37"/>
      <c r="FC66" s="37"/>
      <c r="FD66" s="37"/>
      <c r="FE66" s="37"/>
      <c r="FF66" s="37"/>
      <c r="FG66" s="37"/>
      <c r="FH66" s="37"/>
      <c r="FI66" s="37"/>
      <c r="FJ66" s="37"/>
      <c r="FK66" s="37"/>
      <c r="FL66" s="32"/>
      <c r="FM66" s="32"/>
      <c r="FN66" s="32"/>
      <c r="FO66" s="32"/>
      <c r="FP66" s="32"/>
      <c r="FQ66" s="32"/>
    </row>
    <row r="67" spans="1:173" s="35" customFormat="1" ht="6.6" customHeight="1" x14ac:dyDescent="0.45">
      <c r="A67" s="383"/>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4"/>
      <c r="BJ67" s="384"/>
      <c r="BK67" s="384"/>
      <c r="BL67" s="384"/>
      <c r="BM67" s="384"/>
      <c r="BN67" s="384"/>
      <c r="BO67" s="384"/>
      <c r="BP67" s="384"/>
      <c r="BQ67" s="384"/>
      <c r="BR67" s="384"/>
      <c r="BS67" s="384"/>
      <c r="BT67" s="384"/>
      <c r="BU67" s="384"/>
      <c r="BV67" s="384"/>
      <c r="BW67" s="384"/>
      <c r="BX67" s="385"/>
      <c r="FA67" s="37"/>
      <c r="FB67" s="37"/>
      <c r="FC67" s="37"/>
      <c r="FD67" s="37"/>
      <c r="FE67" s="37"/>
      <c r="FF67" s="37"/>
      <c r="FG67" s="37"/>
      <c r="FH67" s="37"/>
      <c r="FI67" s="37"/>
      <c r="FJ67" s="37"/>
      <c r="FK67" s="37"/>
      <c r="FL67" s="32"/>
      <c r="FM67" s="32"/>
      <c r="FN67" s="32"/>
      <c r="FO67" s="32"/>
      <c r="FP67" s="32"/>
      <c r="FQ67" s="32"/>
    </row>
    <row r="68" spans="1:173" s="35" customFormat="1" ht="6.6" customHeight="1" x14ac:dyDescent="0.45">
      <c r="A68" s="383"/>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c r="BK68" s="384"/>
      <c r="BL68" s="384"/>
      <c r="BM68" s="384"/>
      <c r="BN68" s="384"/>
      <c r="BO68" s="384"/>
      <c r="BP68" s="384"/>
      <c r="BQ68" s="384"/>
      <c r="BR68" s="384"/>
      <c r="BS68" s="384"/>
      <c r="BT68" s="384"/>
      <c r="BU68" s="384"/>
      <c r="BV68" s="384"/>
      <c r="BW68" s="384"/>
      <c r="BX68" s="385"/>
      <c r="FA68" s="37"/>
      <c r="FB68" s="37"/>
      <c r="FC68" s="37"/>
      <c r="FD68" s="37"/>
      <c r="FE68" s="37"/>
      <c r="FF68" s="37"/>
      <c r="FG68" s="37"/>
      <c r="FH68" s="37"/>
      <c r="FI68" s="37"/>
      <c r="FJ68" s="37"/>
      <c r="FK68" s="37"/>
      <c r="FL68" s="32"/>
      <c r="FM68" s="32"/>
      <c r="FN68" s="32"/>
      <c r="FO68" s="32"/>
      <c r="FP68" s="32"/>
      <c r="FQ68" s="32"/>
    </row>
    <row r="69" spans="1:173" s="35" customFormat="1" ht="6.6" customHeight="1" x14ac:dyDescent="0.45">
      <c r="A69" s="383"/>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4"/>
      <c r="BP69" s="384"/>
      <c r="BQ69" s="384"/>
      <c r="BR69" s="384"/>
      <c r="BS69" s="384"/>
      <c r="BT69" s="384"/>
      <c r="BU69" s="384"/>
      <c r="BV69" s="384"/>
      <c r="BW69" s="384"/>
      <c r="BX69" s="385"/>
      <c r="FA69" s="37"/>
      <c r="FB69" s="37"/>
      <c r="FC69" s="37"/>
      <c r="FD69" s="37"/>
      <c r="FE69" s="37"/>
      <c r="FF69" s="37"/>
      <c r="FG69" s="37"/>
      <c r="FH69" s="37"/>
      <c r="FI69" s="37"/>
      <c r="FJ69" s="37"/>
      <c r="FK69" s="37"/>
      <c r="FL69" s="32"/>
      <c r="FM69" s="32"/>
      <c r="FN69" s="32"/>
      <c r="FO69" s="32"/>
      <c r="FP69" s="32"/>
      <c r="FQ69" s="32"/>
    </row>
    <row r="70" spans="1:173" s="35" customFormat="1" ht="6.6" customHeight="1" x14ac:dyDescent="0.45">
      <c r="A70" s="383"/>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c r="BB70" s="384"/>
      <c r="BC70" s="384"/>
      <c r="BD70" s="384"/>
      <c r="BE70" s="384"/>
      <c r="BF70" s="384"/>
      <c r="BG70" s="384"/>
      <c r="BH70" s="384"/>
      <c r="BI70" s="384"/>
      <c r="BJ70" s="384"/>
      <c r="BK70" s="384"/>
      <c r="BL70" s="384"/>
      <c r="BM70" s="384"/>
      <c r="BN70" s="384"/>
      <c r="BO70" s="384"/>
      <c r="BP70" s="384"/>
      <c r="BQ70" s="384"/>
      <c r="BR70" s="384"/>
      <c r="BS70" s="384"/>
      <c r="BT70" s="384"/>
      <c r="BU70" s="384"/>
      <c r="BV70" s="384"/>
      <c r="BW70" s="384"/>
      <c r="BX70" s="385"/>
      <c r="FA70" s="37"/>
      <c r="FB70" s="37"/>
      <c r="FC70" s="37"/>
      <c r="FD70" s="37"/>
      <c r="FE70" s="37"/>
      <c r="FF70" s="37"/>
      <c r="FG70" s="37"/>
      <c r="FH70" s="37"/>
      <c r="FI70" s="37"/>
      <c r="FJ70" s="37"/>
      <c r="FK70" s="37"/>
      <c r="FL70" s="32"/>
      <c r="FM70" s="32"/>
      <c r="FN70" s="32"/>
      <c r="FO70" s="32"/>
      <c r="FP70" s="32"/>
      <c r="FQ70" s="32"/>
    </row>
    <row r="71" spans="1:173" s="35" customFormat="1" ht="6.6" customHeight="1" x14ac:dyDescent="0.45">
      <c r="A71" s="383"/>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4"/>
      <c r="AY71" s="384"/>
      <c r="AZ71" s="384"/>
      <c r="BA71" s="384"/>
      <c r="BB71" s="384"/>
      <c r="BC71" s="384"/>
      <c r="BD71" s="384"/>
      <c r="BE71" s="384"/>
      <c r="BF71" s="384"/>
      <c r="BG71" s="384"/>
      <c r="BH71" s="384"/>
      <c r="BI71" s="384"/>
      <c r="BJ71" s="384"/>
      <c r="BK71" s="384"/>
      <c r="BL71" s="384"/>
      <c r="BM71" s="384"/>
      <c r="BN71" s="384"/>
      <c r="BO71" s="384"/>
      <c r="BP71" s="384"/>
      <c r="BQ71" s="384"/>
      <c r="BR71" s="384"/>
      <c r="BS71" s="384"/>
      <c r="BT71" s="384"/>
      <c r="BU71" s="384"/>
      <c r="BV71" s="384"/>
      <c r="BW71" s="384"/>
      <c r="BX71" s="385"/>
      <c r="BY71" s="35">
        <v>26</v>
      </c>
      <c r="FA71" s="37"/>
      <c r="FB71" s="37"/>
      <c r="FC71" s="37"/>
      <c r="FD71" s="37"/>
      <c r="FE71" s="37"/>
      <c r="FF71" s="37"/>
      <c r="FG71" s="37"/>
      <c r="FH71" s="37"/>
      <c r="FI71" s="37"/>
      <c r="FJ71" s="37"/>
      <c r="FK71" s="37"/>
      <c r="FL71" s="32"/>
      <c r="FM71" s="32"/>
      <c r="FN71" s="32"/>
      <c r="FO71" s="32"/>
      <c r="FP71" s="32"/>
      <c r="FQ71" s="32"/>
    </row>
    <row r="72" spans="1:173" s="35" customFormat="1" ht="6.6" customHeight="1" x14ac:dyDescent="0.45">
      <c r="A72" s="383"/>
      <c r="B72" s="384"/>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c r="AS72" s="384"/>
      <c r="AT72" s="384"/>
      <c r="AU72" s="384"/>
      <c r="AV72" s="384"/>
      <c r="AW72" s="384"/>
      <c r="AX72" s="384"/>
      <c r="AY72" s="384"/>
      <c r="AZ72" s="384"/>
      <c r="BA72" s="384"/>
      <c r="BB72" s="384"/>
      <c r="BC72" s="384"/>
      <c r="BD72" s="384"/>
      <c r="BE72" s="384"/>
      <c r="BF72" s="384"/>
      <c r="BG72" s="384"/>
      <c r="BH72" s="384"/>
      <c r="BI72" s="384"/>
      <c r="BJ72" s="384"/>
      <c r="BK72" s="384"/>
      <c r="BL72" s="384"/>
      <c r="BM72" s="384"/>
      <c r="BN72" s="384"/>
      <c r="BO72" s="384"/>
      <c r="BP72" s="384"/>
      <c r="BQ72" s="384"/>
      <c r="BR72" s="384"/>
      <c r="BS72" s="384"/>
      <c r="BT72" s="384"/>
      <c r="BU72" s="384"/>
      <c r="BV72" s="384"/>
      <c r="BW72" s="384"/>
      <c r="BX72" s="385"/>
      <c r="FA72" s="37"/>
      <c r="FB72" s="37"/>
      <c r="FC72" s="37"/>
      <c r="FD72" s="37"/>
      <c r="FE72" s="37"/>
      <c r="FF72" s="37"/>
      <c r="FG72" s="37"/>
      <c r="FH72" s="37"/>
      <c r="FI72" s="37"/>
      <c r="FJ72" s="37"/>
      <c r="FK72" s="37"/>
      <c r="FL72" s="32"/>
      <c r="FM72" s="32"/>
      <c r="FN72" s="32"/>
      <c r="FO72" s="32"/>
      <c r="FP72" s="32"/>
      <c r="FQ72" s="32"/>
    </row>
    <row r="73" spans="1:173" s="35" customFormat="1" ht="6.6" customHeight="1" x14ac:dyDescent="0.45">
      <c r="A73" s="383"/>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c r="AS73" s="384"/>
      <c r="AT73" s="384"/>
      <c r="AU73" s="384"/>
      <c r="AV73" s="384"/>
      <c r="AW73" s="384"/>
      <c r="AX73" s="384"/>
      <c r="AY73" s="384"/>
      <c r="AZ73" s="384"/>
      <c r="BA73" s="384"/>
      <c r="BB73" s="384"/>
      <c r="BC73" s="384"/>
      <c r="BD73" s="384"/>
      <c r="BE73" s="384"/>
      <c r="BF73" s="384"/>
      <c r="BG73" s="384"/>
      <c r="BH73" s="384"/>
      <c r="BI73" s="384"/>
      <c r="BJ73" s="384"/>
      <c r="BK73" s="384"/>
      <c r="BL73" s="384"/>
      <c r="BM73" s="384"/>
      <c r="BN73" s="384"/>
      <c r="BO73" s="384"/>
      <c r="BP73" s="384"/>
      <c r="BQ73" s="384"/>
      <c r="BR73" s="384"/>
      <c r="BS73" s="384"/>
      <c r="BT73" s="384"/>
      <c r="BU73" s="384"/>
      <c r="BV73" s="384"/>
      <c r="BW73" s="384"/>
      <c r="BX73" s="385"/>
      <c r="FA73" s="37"/>
      <c r="FB73" s="37"/>
      <c r="FC73" s="37"/>
      <c r="FD73" s="37"/>
      <c r="FE73" s="37"/>
      <c r="FF73" s="37"/>
      <c r="FG73" s="37"/>
      <c r="FH73" s="37"/>
      <c r="FI73" s="37"/>
      <c r="FJ73" s="37"/>
      <c r="FK73" s="37"/>
      <c r="FL73" s="32"/>
      <c r="FM73" s="32"/>
      <c r="FN73" s="32"/>
      <c r="FO73" s="32"/>
      <c r="FP73" s="32"/>
      <c r="FQ73" s="32"/>
    </row>
    <row r="74" spans="1:173" s="35" customFormat="1" ht="6.6" customHeight="1" x14ac:dyDescent="0.45">
      <c r="A74" s="383"/>
      <c r="B74" s="384"/>
      <c r="C74" s="384"/>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4"/>
      <c r="AQ74" s="384"/>
      <c r="AR74" s="384"/>
      <c r="AS74" s="384"/>
      <c r="AT74" s="384"/>
      <c r="AU74" s="384"/>
      <c r="AV74" s="384"/>
      <c r="AW74" s="384"/>
      <c r="AX74" s="384"/>
      <c r="AY74" s="384"/>
      <c r="AZ74" s="384"/>
      <c r="BA74" s="384"/>
      <c r="BB74" s="384"/>
      <c r="BC74" s="384"/>
      <c r="BD74" s="384"/>
      <c r="BE74" s="384"/>
      <c r="BF74" s="384"/>
      <c r="BG74" s="384"/>
      <c r="BH74" s="384"/>
      <c r="BI74" s="384"/>
      <c r="BJ74" s="384"/>
      <c r="BK74" s="384"/>
      <c r="BL74" s="384"/>
      <c r="BM74" s="384"/>
      <c r="BN74" s="384"/>
      <c r="BO74" s="384"/>
      <c r="BP74" s="384"/>
      <c r="BQ74" s="384"/>
      <c r="BR74" s="384"/>
      <c r="BS74" s="384"/>
      <c r="BT74" s="384"/>
      <c r="BU74" s="384"/>
      <c r="BV74" s="384"/>
      <c r="BW74" s="384"/>
      <c r="BX74" s="385"/>
      <c r="BY74" s="35" t="s">
        <v>128</v>
      </c>
      <c r="BZ74" s="35" t="s">
        <v>91</v>
      </c>
      <c r="CC74" s="35" t="s">
        <v>92</v>
      </c>
      <c r="CF74" s="35" t="s">
        <v>93</v>
      </c>
      <c r="CI74" s="35" t="s">
        <v>94</v>
      </c>
      <c r="CL74" s="35" t="s">
        <v>95</v>
      </c>
      <c r="CO74" s="35" t="s">
        <v>96</v>
      </c>
      <c r="CR74" s="35" t="s">
        <v>97</v>
      </c>
      <c r="CU74" s="35" t="s">
        <v>98</v>
      </c>
      <c r="CX74" s="35" t="s">
        <v>99</v>
      </c>
      <c r="DA74" s="35" t="s">
        <v>110</v>
      </c>
      <c r="DB74" s="35">
        <v>28</v>
      </c>
      <c r="DC74" s="35">
        <v>32</v>
      </c>
      <c r="FA74" s="37"/>
      <c r="FB74" s="37"/>
      <c r="FC74" s="37"/>
      <c r="FD74" s="37"/>
      <c r="FE74" s="37"/>
      <c r="FF74" s="37"/>
      <c r="FG74" s="37"/>
      <c r="FH74" s="37"/>
      <c r="FI74" s="37"/>
      <c r="FJ74" s="37"/>
      <c r="FK74" s="37"/>
      <c r="FL74" s="32"/>
      <c r="FM74" s="32"/>
      <c r="FN74" s="32"/>
      <c r="FO74" s="32"/>
      <c r="FP74" s="32"/>
      <c r="FQ74" s="32"/>
    </row>
    <row r="75" spans="1:173" s="35" customFormat="1" ht="6.6" customHeight="1" x14ac:dyDescent="0.45">
      <c r="A75" s="383"/>
      <c r="B75" s="384"/>
      <c r="C75" s="384"/>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4"/>
      <c r="AY75" s="384"/>
      <c r="AZ75" s="384"/>
      <c r="BA75" s="384"/>
      <c r="BB75" s="384"/>
      <c r="BC75" s="384"/>
      <c r="BD75" s="384"/>
      <c r="BE75" s="384"/>
      <c r="BF75" s="384"/>
      <c r="BG75" s="384"/>
      <c r="BH75" s="384"/>
      <c r="BI75" s="384"/>
      <c r="BJ75" s="384"/>
      <c r="BK75" s="384"/>
      <c r="BL75" s="384"/>
      <c r="BM75" s="384"/>
      <c r="BN75" s="384"/>
      <c r="BO75" s="384"/>
      <c r="BP75" s="384"/>
      <c r="BQ75" s="384"/>
      <c r="BR75" s="384"/>
      <c r="BS75" s="384"/>
      <c r="BT75" s="384"/>
      <c r="BU75" s="384"/>
      <c r="BV75" s="384"/>
      <c r="BW75" s="384"/>
      <c r="BX75" s="385"/>
      <c r="BY75" s="35" t="s">
        <v>128</v>
      </c>
      <c r="BZ75" s="35" t="s">
        <v>91</v>
      </c>
      <c r="CC75" s="35" t="s">
        <v>92</v>
      </c>
      <c r="CF75" s="35" t="s">
        <v>93</v>
      </c>
      <c r="CI75" s="35" t="s">
        <v>94</v>
      </c>
      <c r="CL75" s="35" t="s">
        <v>95</v>
      </c>
      <c r="CO75" s="35" t="s">
        <v>96</v>
      </c>
      <c r="CR75" s="35" t="s">
        <v>97</v>
      </c>
      <c r="CU75" s="35" t="s">
        <v>98</v>
      </c>
      <c r="CX75" s="35" t="s">
        <v>99</v>
      </c>
      <c r="DA75" s="35" t="s">
        <v>110</v>
      </c>
      <c r="FA75" s="37"/>
      <c r="FB75" s="37"/>
      <c r="FC75" s="37"/>
      <c r="FD75" s="37"/>
      <c r="FE75" s="37"/>
      <c r="FF75" s="37"/>
      <c r="FG75" s="37"/>
      <c r="FH75" s="37"/>
      <c r="FI75" s="37"/>
      <c r="FJ75" s="37"/>
      <c r="FK75" s="37"/>
      <c r="FL75" s="32"/>
      <c r="FM75" s="32"/>
      <c r="FN75" s="32"/>
      <c r="FO75" s="32"/>
      <c r="FP75" s="32"/>
      <c r="FQ75" s="32"/>
    </row>
    <row r="76" spans="1:173" s="35" customFormat="1" ht="6.6" customHeight="1" x14ac:dyDescent="0.45">
      <c r="A76" s="383"/>
      <c r="B76" s="384"/>
      <c r="C76" s="384"/>
      <c r="D76" s="384"/>
      <c r="E76" s="384"/>
      <c r="F76" s="384"/>
      <c r="G76" s="384"/>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4"/>
      <c r="AR76" s="384"/>
      <c r="AS76" s="384"/>
      <c r="AT76" s="384"/>
      <c r="AU76" s="384"/>
      <c r="AV76" s="384"/>
      <c r="AW76" s="384"/>
      <c r="AX76" s="384"/>
      <c r="AY76" s="384"/>
      <c r="AZ76" s="384"/>
      <c r="BA76" s="384"/>
      <c r="BB76" s="384"/>
      <c r="BC76" s="384"/>
      <c r="BD76" s="384"/>
      <c r="BE76" s="384"/>
      <c r="BF76" s="384"/>
      <c r="BG76" s="384"/>
      <c r="BH76" s="384"/>
      <c r="BI76" s="384"/>
      <c r="BJ76" s="384"/>
      <c r="BK76" s="384"/>
      <c r="BL76" s="384"/>
      <c r="BM76" s="384"/>
      <c r="BN76" s="384"/>
      <c r="BO76" s="384"/>
      <c r="BP76" s="384"/>
      <c r="BQ76" s="384"/>
      <c r="BR76" s="384"/>
      <c r="BS76" s="384"/>
      <c r="BT76" s="384"/>
      <c r="BU76" s="384"/>
      <c r="BV76" s="384"/>
      <c r="BW76" s="384"/>
      <c r="BX76" s="385"/>
      <c r="BY76" s="35" t="s">
        <v>128</v>
      </c>
      <c r="BZ76" s="35" t="s">
        <v>91</v>
      </c>
      <c r="CC76" s="35" t="s">
        <v>92</v>
      </c>
      <c r="CF76" s="35" t="s">
        <v>93</v>
      </c>
      <c r="CI76" s="35" t="s">
        <v>94</v>
      </c>
      <c r="CL76" s="35" t="s">
        <v>95</v>
      </c>
      <c r="CO76" s="35" t="s">
        <v>96</v>
      </c>
      <c r="CR76" s="35" t="s">
        <v>97</v>
      </c>
      <c r="CU76" s="35" t="s">
        <v>98</v>
      </c>
      <c r="CX76" s="35" t="s">
        <v>99</v>
      </c>
      <c r="DA76" s="35" t="s">
        <v>110</v>
      </c>
      <c r="FA76" s="37"/>
      <c r="FB76" s="37"/>
      <c r="FC76" s="37"/>
      <c r="FD76" s="37"/>
      <c r="FE76" s="37"/>
      <c r="FF76" s="37"/>
      <c r="FG76" s="37"/>
      <c r="FH76" s="37"/>
      <c r="FI76" s="37"/>
      <c r="FJ76" s="37"/>
      <c r="FK76" s="37"/>
      <c r="FL76" s="32"/>
      <c r="FM76" s="32"/>
      <c r="FN76" s="32"/>
      <c r="FO76" s="32"/>
      <c r="FP76" s="32"/>
      <c r="FQ76" s="32"/>
    </row>
    <row r="77" spans="1:173" s="35" customFormat="1" ht="6.6" customHeight="1" x14ac:dyDescent="0.45">
      <c r="A77" s="383"/>
      <c r="B77" s="384"/>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4"/>
      <c r="AL77" s="384"/>
      <c r="AM77" s="384"/>
      <c r="AN77" s="384"/>
      <c r="AO77" s="384"/>
      <c r="AP77" s="384"/>
      <c r="AQ77" s="384"/>
      <c r="AR77" s="384"/>
      <c r="AS77" s="384"/>
      <c r="AT77" s="384"/>
      <c r="AU77" s="384"/>
      <c r="AV77" s="384"/>
      <c r="AW77" s="384"/>
      <c r="AX77" s="384"/>
      <c r="AY77" s="384"/>
      <c r="AZ77" s="384"/>
      <c r="BA77" s="384"/>
      <c r="BB77" s="384"/>
      <c r="BC77" s="384"/>
      <c r="BD77" s="384"/>
      <c r="BE77" s="384"/>
      <c r="BF77" s="384"/>
      <c r="BG77" s="384"/>
      <c r="BH77" s="384"/>
      <c r="BI77" s="384"/>
      <c r="BJ77" s="384"/>
      <c r="BK77" s="384"/>
      <c r="BL77" s="384"/>
      <c r="BM77" s="384"/>
      <c r="BN77" s="384"/>
      <c r="BO77" s="384"/>
      <c r="BP77" s="384"/>
      <c r="BQ77" s="384"/>
      <c r="BR77" s="384"/>
      <c r="BS77" s="384"/>
      <c r="BT77" s="384"/>
      <c r="BU77" s="384"/>
      <c r="BV77" s="384"/>
      <c r="BW77" s="384"/>
      <c r="BX77" s="385"/>
      <c r="BY77" s="35" t="s">
        <v>128</v>
      </c>
      <c r="BZ77" s="35" t="s">
        <v>91</v>
      </c>
      <c r="CC77" s="35" t="s">
        <v>92</v>
      </c>
      <c r="CF77" s="35" t="s">
        <v>93</v>
      </c>
      <c r="CI77" s="35" t="s">
        <v>94</v>
      </c>
      <c r="CL77" s="35" t="s">
        <v>95</v>
      </c>
      <c r="CO77" s="35" t="s">
        <v>96</v>
      </c>
      <c r="CR77" s="35" t="s">
        <v>97</v>
      </c>
      <c r="CU77" s="35" t="s">
        <v>98</v>
      </c>
      <c r="CX77" s="35" t="s">
        <v>99</v>
      </c>
      <c r="DA77" s="35" t="s">
        <v>110</v>
      </c>
      <c r="DB77" s="35">
        <v>29</v>
      </c>
      <c r="DC77" s="35">
        <v>33</v>
      </c>
      <c r="FA77" s="37"/>
      <c r="FB77" s="37"/>
      <c r="FC77" s="37"/>
      <c r="FD77" s="37"/>
      <c r="FE77" s="37"/>
      <c r="FF77" s="37"/>
      <c r="FG77" s="37"/>
      <c r="FH77" s="37"/>
      <c r="FI77" s="37"/>
      <c r="FJ77" s="37"/>
      <c r="FK77" s="37"/>
      <c r="FL77" s="32"/>
      <c r="FM77" s="32"/>
      <c r="FN77" s="32"/>
      <c r="FO77" s="32"/>
      <c r="FP77" s="32"/>
      <c r="FQ77" s="32"/>
    </row>
    <row r="78" spans="1:173" s="35" customFormat="1" ht="6.6" customHeight="1" x14ac:dyDescent="0.45">
      <c r="A78" s="383"/>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384"/>
      <c r="AM78" s="384"/>
      <c r="AN78" s="384"/>
      <c r="AO78" s="384"/>
      <c r="AP78" s="384"/>
      <c r="AQ78" s="384"/>
      <c r="AR78" s="384"/>
      <c r="AS78" s="384"/>
      <c r="AT78" s="384"/>
      <c r="AU78" s="384"/>
      <c r="AV78" s="384"/>
      <c r="AW78" s="384"/>
      <c r="AX78" s="384"/>
      <c r="AY78" s="384"/>
      <c r="AZ78" s="384"/>
      <c r="BA78" s="384"/>
      <c r="BB78" s="384"/>
      <c r="BC78" s="384"/>
      <c r="BD78" s="384"/>
      <c r="BE78" s="384"/>
      <c r="BF78" s="384"/>
      <c r="BG78" s="384"/>
      <c r="BH78" s="384"/>
      <c r="BI78" s="384"/>
      <c r="BJ78" s="384"/>
      <c r="BK78" s="384"/>
      <c r="BL78" s="384"/>
      <c r="BM78" s="384"/>
      <c r="BN78" s="384"/>
      <c r="BO78" s="384"/>
      <c r="BP78" s="384"/>
      <c r="BQ78" s="384"/>
      <c r="BR78" s="384"/>
      <c r="BS78" s="384"/>
      <c r="BT78" s="384"/>
      <c r="BU78" s="384"/>
      <c r="BV78" s="384"/>
      <c r="BW78" s="384"/>
      <c r="BX78" s="385"/>
      <c r="BY78" s="35" t="s">
        <v>128</v>
      </c>
      <c r="BZ78" s="35" t="s">
        <v>91</v>
      </c>
      <c r="CC78" s="35" t="s">
        <v>92</v>
      </c>
      <c r="CF78" s="35" t="s">
        <v>93</v>
      </c>
      <c r="CI78" s="35" t="s">
        <v>94</v>
      </c>
      <c r="CL78" s="35" t="s">
        <v>95</v>
      </c>
      <c r="CO78" s="35" t="s">
        <v>96</v>
      </c>
      <c r="CR78" s="35" t="s">
        <v>97</v>
      </c>
      <c r="CU78" s="35" t="s">
        <v>98</v>
      </c>
      <c r="CX78" s="35" t="s">
        <v>99</v>
      </c>
      <c r="DA78" s="35" t="s">
        <v>110</v>
      </c>
      <c r="FA78" s="37"/>
      <c r="FB78" s="37"/>
      <c r="FC78" s="37"/>
      <c r="FD78" s="37"/>
      <c r="FE78" s="37"/>
      <c r="FF78" s="37"/>
      <c r="FG78" s="37"/>
      <c r="FH78" s="37"/>
      <c r="FI78" s="37"/>
      <c r="FJ78" s="37"/>
      <c r="FK78" s="37"/>
      <c r="FL78" s="32"/>
      <c r="FM78" s="32"/>
      <c r="FN78" s="32"/>
      <c r="FO78" s="32"/>
      <c r="FP78" s="32"/>
      <c r="FQ78" s="32"/>
    </row>
    <row r="79" spans="1:173" s="35" customFormat="1" ht="6.6" customHeight="1" x14ac:dyDescent="0.45">
      <c r="A79" s="383"/>
      <c r="B79" s="384"/>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384"/>
      <c r="AM79" s="384"/>
      <c r="AN79" s="384"/>
      <c r="AO79" s="384"/>
      <c r="AP79" s="384"/>
      <c r="AQ79" s="384"/>
      <c r="AR79" s="384"/>
      <c r="AS79" s="384"/>
      <c r="AT79" s="384"/>
      <c r="AU79" s="384"/>
      <c r="AV79" s="384"/>
      <c r="AW79" s="384"/>
      <c r="AX79" s="384"/>
      <c r="AY79" s="384"/>
      <c r="AZ79" s="384"/>
      <c r="BA79" s="384"/>
      <c r="BB79" s="384"/>
      <c r="BC79" s="384"/>
      <c r="BD79" s="384"/>
      <c r="BE79" s="384"/>
      <c r="BF79" s="384"/>
      <c r="BG79" s="384"/>
      <c r="BH79" s="384"/>
      <c r="BI79" s="384"/>
      <c r="BJ79" s="384"/>
      <c r="BK79" s="384"/>
      <c r="BL79" s="384"/>
      <c r="BM79" s="384"/>
      <c r="BN79" s="384"/>
      <c r="BO79" s="384"/>
      <c r="BP79" s="384"/>
      <c r="BQ79" s="384"/>
      <c r="BR79" s="384"/>
      <c r="BS79" s="384"/>
      <c r="BT79" s="384"/>
      <c r="BU79" s="384"/>
      <c r="BV79" s="384"/>
      <c r="BW79" s="384"/>
      <c r="BX79" s="385"/>
      <c r="BY79" s="35" t="s">
        <v>128</v>
      </c>
      <c r="BZ79" s="35" t="s">
        <v>91</v>
      </c>
      <c r="CC79" s="35" t="s">
        <v>92</v>
      </c>
      <c r="CF79" s="35" t="s">
        <v>93</v>
      </c>
      <c r="CI79" s="35" t="s">
        <v>94</v>
      </c>
      <c r="CL79" s="35" t="s">
        <v>95</v>
      </c>
      <c r="CO79" s="35" t="s">
        <v>96</v>
      </c>
      <c r="CR79" s="35" t="s">
        <v>97</v>
      </c>
      <c r="CU79" s="35" t="s">
        <v>98</v>
      </c>
      <c r="CX79" s="35" t="s">
        <v>99</v>
      </c>
      <c r="DA79" s="35" t="s">
        <v>110</v>
      </c>
      <c r="FA79" s="37"/>
      <c r="FB79" s="37"/>
      <c r="FC79" s="37"/>
      <c r="FD79" s="37"/>
      <c r="FE79" s="37"/>
      <c r="FF79" s="37"/>
      <c r="FG79" s="37"/>
      <c r="FH79" s="37"/>
      <c r="FI79" s="37"/>
      <c r="FJ79" s="37"/>
      <c r="FK79" s="37"/>
      <c r="FL79" s="32"/>
      <c r="FM79" s="32"/>
      <c r="FN79" s="32"/>
      <c r="FO79" s="32"/>
      <c r="FP79" s="32"/>
      <c r="FQ79" s="32"/>
    </row>
    <row r="80" spans="1:173" s="35" customFormat="1" ht="6.6" customHeight="1" x14ac:dyDescent="0.45">
      <c r="A80" s="383"/>
      <c r="B80" s="384"/>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4"/>
      <c r="AJ80" s="384"/>
      <c r="AK80" s="384"/>
      <c r="AL80" s="384"/>
      <c r="AM80" s="384"/>
      <c r="AN80" s="384"/>
      <c r="AO80" s="384"/>
      <c r="AP80" s="384"/>
      <c r="AQ80" s="384"/>
      <c r="AR80" s="384"/>
      <c r="AS80" s="384"/>
      <c r="AT80" s="384"/>
      <c r="AU80" s="384"/>
      <c r="AV80" s="384"/>
      <c r="AW80" s="384"/>
      <c r="AX80" s="384"/>
      <c r="AY80" s="384"/>
      <c r="AZ80" s="384"/>
      <c r="BA80" s="384"/>
      <c r="BB80" s="384"/>
      <c r="BC80" s="384"/>
      <c r="BD80" s="384"/>
      <c r="BE80" s="384"/>
      <c r="BF80" s="384"/>
      <c r="BG80" s="384"/>
      <c r="BH80" s="384"/>
      <c r="BI80" s="384"/>
      <c r="BJ80" s="384"/>
      <c r="BK80" s="384"/>
      <c r="BL80" s="384"/>
      <c r="BM80" s="384"/>
      <c r="BN80" s="384"/>
      <c r="BO80" s="384"/>
      <c r="BP80" s="384"/>
      <c r="BQ80" s="384"/>
      <c r="BR80" s="384"/>
      <c r="BS80" s="384"/>
      <c r="BT80" s="384"/>
      <c r="BU80" s="384"/>
      <c r="BV80" s="384"/>
      <c r="BW80" s="384"/>
      <c r="BX80" s="385"/>
      <c r="BY80" s="35" t="s">
        <v>128</v>
      </c>
      <c r="BZ80" s="35" t="s">
        <v>91</v>
      </c>
      <c r="CC80" s="35" t="s">
        <v>92</v>
      </c>
      <c r="CF80" s="35" t="s">
        <v>93</v>
      </c>
      <c r="CI80" s="35" t="s">
        <v>94</v>
      </c>
      <c r="CL80" s="35" t="s">
        <v>95</v>
      </c>
      <c r="CO80" s="35" t="s">
        <v>96</v>
      </c>
      <c r="CR80" s="35" t="s">
        <v>97</v>
      </c>
      <c r="CU80" s="35" t="s">
        <v>98</v>
      </c>
      <c r="CX80" s="35" t="s">
        <v>99</v>
      </c>
      <c r="DA80" s="35" t="s">
        <v>110</v>
      </c>
      <c r="DB80" s="35">
        <v>30</v>
      </c>
      <c r="DC80" s="35">
        <v>34</v>
      </c>
      <c r="FA80" s="37"/>
      <c r="FB80" s="37"/>
      <c r="FC80" s="37"/>
      <c r="FD80" s="37"/>
      <c r="FE80" s="37"/>
      <c r="FF80" s="37"/>
      <c r="FG80" s="37"/>
      <c r="FH80" s="37"/>
      <c r="FI80" s="37"/>
      <c r="FJ80" s="37"/>
      <c r="FK80" s="37"/>
      <c r="FL80" s="32"/>
      <c r="FM80" s="32"/>
      <c r="FN80" s="32"/>
      <c r="FO80" s="32"/>
      <c r="FP80" s="32"/>
      <c r="FQ80" s="32"/>
    </row>
    <row r="81" spans="1:173" s="35" customFormat="1" ht="6.6" customHeight="1" x14ac:dyDescent="0.45">
      <c r="A81" s="383"/>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384"/>
      <c r="AO81" s="384"/>
      <c r="AP81" s="384"/>
      <c r="AQ81" s="384"/>
      <c r="AR81" s="384"/>
      <c r="AS81" s="384"/>
      <c r="AT81" s="384"/>
      <c r="AU81" s="384"/>
      <c r="AV81" s="384"/>
      <c r="AW81" s="384"/>
      <c r="AX81" s="384"/>
      <c r="AY81" s="384"/>
      <c r="AZ81" s="384"/>
      <c r="BA81" s="384"/>
      <c r="BB81" s="384"/>
      <c r="BC81" s="384"/>
      <c r="BD81" s="384"/>
      <c r="BE81" s="384"/>
      <c r="BF81" s="384"/>
      <c r="BG81" s="384"/>
      <c r="BH81" s="384"/>
      <c r="BI81" s="384"/>
      <c r="BJ81" s="384"/>
      <c r="BK81" s="384"/>
      <c r="BL81" s="384"/>
      <c r="BM81" s="384"/>
      <c r="BN81" s="384"/>
      <c r="BO81" s="384"/>
      <c r="BP81" s="384"/>
      <c r="BQ81" s="384"/>
      <c r="BR81" s="384"/>
      <c r="BS81" s="384"/>
      <c r="BT81" s="384"/>
      <c r="BU81" s="384"/>
      <c r="BV81" s="384"/>
      <c r="BW81" s="384"/>
      <c r="BX81" s="385"/>
      <c r="FA81" s="37"/>
      <c r="FB81" s="37"/>
      <c r="FC81" s="37"/>
      <c r="FD81" s="37"/>
      <c r="FE81" s="37"/>
      <c r="FF81" s="37"/>
      <c r="FG81" s="37"/>
      <c r="FH81" s="37"/>
      <c r="FI81" s="37"/>
      <c r="FJ81" s="37"/>
      <c r="FK81" s="37"/>
      <c r="FL81" s="32"/>
      <c r="FM81" s="32"/>
      <c r="FN81" s="32"/>
      <c r="FO81" s="32"/>
      <c r="FP81" s="32"/>
      <c r="FQ81" s="32"/>
    </row>
    <row r="82" spans="1:173" s="35" customFormat="1" ht="6.6" customHeight="1" x14ac:dyDescent="0.45">
      <c r="A82" s="383"/>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384"/>
      <c r="AM82" s="384"/>
      <c r="AN82" s="384"/>
      <c r="AO82" s="384"/>
      <c r="AP82" s="384"/>
      <c r="AQ82" s="384"/>
      <c r="AR82" s="384"/>
      <c r="AS82" s="384"/>
      <c r="AT82" s="384"/>
      <c r="AU82" s="384"/>
      <c r="AV82" s="384"/>
      <c r="AW82" s="384"/>
      <c r="AX82" s="384"/>
      <c r="AY82" s="384"/>
      <c r="AZ82" s="384"/>
      <c r="BA82" s="384"/>
      <c r="BB82" s="384"/>
      <c r="BC82" s="384"/>
      <c r="BD82" s="384"/>
      <c r="BE82" s="384"/>
      <c r="BF82" s="384"/>
      <c r="BG82" s="384"/>
      <c r="BH82" s="384"/>
      <c r="BI82" s="384"/>
      <c r="BJ82" s="384"/>
      <c r="BK82" s="384"/>
      <c r="BL82" s="384"/>
      <c r="BM82" s="384"/>
      <c r="BN82" s="384"/>
      <c r="BO82" s="384"/>
      <c r="BP82" s="384"/>
      <c r="BQ82" s="384"/>
      <c r="BR82" s="384"/>
      <c r="BS82" s="384"/>
      <c r="BT82" s="384"/>
      <c r="BU82" s="384"/>
      <c r="BV82" s="384"/>
      <c r="BW82" s="384"/>
      <c r="BX82" s="385"/>
      <c r="FA82" s="37"/>
      <c r="FB82" s="37"/>
      <c r="FC82" s="37"/>
      <c r="FD82" s="37"/>
      <c r="FE82" s="37"/>
      <c r="FF82" s="37"/>
      <c r="FG82" s="37"/>
      <c r="FH82" s="37"/>
      <c r="FI82" s="37"/>
      <c r="FJ82" s="37"/>
      <c r="FK82" s="37"/>
      <c r="FL82" s="32"/>
      <c r="FM82" s="32"/>
      <c r="FN82" s="32"/>
      <c r="FO82" s="32"/>
      <c r="FP82" s="32"/>
      <c r="FQ82" s="32"/>
    </row>
    <row r="83" spans="1:173" s="35" customFormat="1" ht="6.6" customHeight="1" x14ac:dyDescent="0.45">
      <c r="A83" s="383"/>
      <c r="B83" s="384"/>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384"/>
      <c r="AM83" s="384"/>
      <c r="AN83" s="384"/>
      <c r="AO83" s="384"/>
      <c r="AP83" s="384"/>
      <c r="AQ83" s="384"/>
      <c r="AR83" s="384"/>
      <c r="AS83" s="384"/>
      <c r="AT83" s="384"/>
      <c r="AU83" s="384"/>
      <c r="AV83" s="384"/>
      <c r="AW83" s="384"/>
      <c r="AX83" s="384"/>
      <c r="AY83" s="384"/>
      <c r="AZ83" s="384"/>
      <c r="BA83" s="384"/>
      <c r="BB83" s="384"/>
      <c r="BC83" s="384"/>
      <c r="BD83" s="384"/>
      <c r="BE83" s="384"/>
      <c r="BF83" s="384"/>
      <c r="BG83" s="384"/>
      <c r="BH83" s="384"/>
      <c r="BI83" s="384"/>
      <c r="BJ83" s="384"/>
      <c r="BK83" s="384"/>
      <c r="BL83" s="384"/>
      <c r="BM83" s="384"/>
      <c r="BN83" s="384"/>
      <c r="BO83" s="384"/>
      <c r="BP83" s="384"/>
      <c r="BQ83" s="384"/>
      <c r="BR83" s="384"/>
      <c r="BS83" s="384"/>
      <c r="BT83" s="384"/>
      <c r="BU83" s="384"/>
      <c r="BV83" s="384"/>
      <c r="BW83" s="384"/>
      <c r="BX83" s="385"/>
      <c r="FA83" s="37"/>
      <c r="FB83" s="37"/>
      <c r="FC83" s="37"/>
      <c r="FD83" s="37"/>
      <c r="FE83" s="37"/>
      <c r="FF83" s="37"/>
      <c r="FG83" s="37"/>
      <c r="FH83" s="37"/>
      <c r="FI83" s="37"/>
      <c r="FJ83" s="37"/>
      <c r="FK83" s="37"/>
      <c r="FL83" s="32"/>
      <c r="FM83" s="32"/>
      <c r="FN83" s="32"/>
      <c r="FO83" s="32"/>
      <c r="FP83" s="32"/>
      <c r="FQ83" s="32"/>
    </row>
    <row r="84" spans="1:173" s="35" customFormat="1" ht="6.6" customHeight="1" x14ac:dyDescent="0.45">
      <c r="A84" s="383"/>
      <c r="B84" s="384"/>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384"/>
      <c r="AM84" s="384"/>
      <c r="AN84" s="384"/>
      <c r="AO84" s="384"/>
      <c r="AP84" s="384"/>
      <c r="AQ84" s="384"/>
      <c r="AR84" s="384"/>
      <c r="AS84" s="384"/>
      <c r="AT84" s="384"/>
      <c r="AU84" s="384"/>
      <c r="AV84" s="384"/>
      <c r="AW84" s="384"/>
      <c r="AX84" s="384"/>
      <c r="AY84" s="384"/>
      <c r="AZ84" s="384"/>
      <c r="BA84" s="384"/>
      <c r="BB84" s="384"/>
      <c r="BC84" s="384"/>
      <c r="BD84" s="384"/>
      <c r="BE84" s="384"/>
      <c r="BF84" s="384"/>
      <c r="BG84" s="384"/>
      <c r="BH84" s="384"/>
      <c r="BI84" s="384"/>
      <c r="BJ84" s="384"/>
      <c r="BK84" s="384"/>
      <c r="BL84" s="384"/>
      <c r="BM84" s="384"/>
      <c r="BN84" s="384"/>
      <c r="BO84" s="384"/>
      <c r="BP84" s="384"/>
      <c r="BQ84" s="384"/>
      <c r="BR84" s="384"/>
      <c r="BS84" s="384"/>
      <c r="BT84" s="384"/>
      <c r="BU84" s="384"/>
      <c r="BV84" s="384"/>
      <c r="BW84" s="384"/>
      <c r="BX84" s="385"/>
      <c r="FA84" s="37"/>
      <c r="FB84" s="37"/>
      <c r="FC84" s="37"/>
      <c r="FD84" s="37"/>
      <c r="FE84" s="37"/>
      <c r="FF84" s="37"/>
      <c r="FG84" s="37"/>
      <c r="FH84" s="37"/>
      <c r="FI84" s="37"/>
      <c r="FJ84" s="37"/>
      <c r="FK84" s="37"/>
      <c r="FL84" s="32"/>
      <c r="FM84" s="32"/>
      <c r="FN84" s="32"/>
      <c r="FO84" s="32"/>
      <c r="FP84" s="32"/>
      <c r="FQ84" s="32"/>
    </row>
    <row r="85" spans="1:173" s="35" customFormat="1" ht="6.6" customHeight="1" x14ac:dyDescent="0.45">
      <c r="A85" s="383"/>
      <c r="B85" s="384"/>
      <c r="C85" s="384"/>
      <c r="D85" s="384"/>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384"/>
      <c r="AM85" s="384"/>
      <c r="AN85" s="384"/>
      <c r="AO85" s="384"/>
      <c r="AP85" s="384"/>
      <c r="AQ85" s="384"/>
      <c r="AR85" s="384"/>
      <c r="AS85" s="384"/>
      <c r="AT85" s="384"/>
      <c r="AU85" s="384"/>
      <c r="AV85" s="384"/>
      <c r="AW85" s="384"/>
      <c r="AX85" s="384"/>
      <c r="AY85" s="384"/>
      <c r="AZ85" s="384"/>
      <c r="BA85" s="384"/>
      <c r="BB85" s="384"/>
      <c r="BC85" s="384"/>
      <c r="BD85" s="384"/>
      <c r="BE85" s="384"/>
      <c r="BF85" s="384"/>
      <c r="BG85" s="384"/>
      <c r="BH85" s="384"/>
      <c r="BI85" s="384"/>
      <c r="BJ85" s="384"/>
      <c r="BK85" s="384"/>
      <c r="BL85" s="384"/>
      <c r="BM85" s="384"/>
      <c r="BN85" s="384"/>
      <c r="BO85" s="384"/>
      <c r="BP85" s="384"/>
      <c r="BQ85" s="384"/>
      <c r="BR85" s="384"/>
      <c r="BS85" s="384"/>
      <c r="BT85" s="384"/>
      <c r="BU85" s="384"/>
      <c r="BV85" s="384"/>
      <c r="BW85" s="384"/>
      <c r="BX85" s="385"/>
      <c r="FA85" s="37"/>
      <c r="FB85" s="37"/>
      <c r="FC85" s="37"/>
      <c r="FD85" s="37"/>
      <c r="FE85" s="37"/>
      <c r="FF85" s="37"/>
      <c r="FG85" s="37"/>
      <c r="FH85" s="37"/>
      <c r="FI85" s="37"/>
      <c r="FJ85" s="37"/>
      <c r="FK85" s="37"/>
      <c r="FL85" s="32"/>
      <c r="FM85" s="32"/>
      <c r="FN85" s="32"/>
      <c r="FO85" s="32"/>
      <c r="FP85" s="32"/>
      <c r="FQ85" s="32"/>
    </row>
    <row r="86" spans="1:173" s="35" customFormat="1" ht="6.6" customHeight="1" x14ac:dyDescent="0.45">
      <c r="A86" s="383"/>
      <c r="B86" s="384"/>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84"/>
      <c r="AK86" s="384"/>
      <c r="AL86" s="384"/>
      <c r="AM86" s="384"/>
      <c r="AN86" s="384"/>
      <c r="AO86" s="384"/>
      <c r="AP86" s="384"/>
      <c r="AQ86" s="384"/>
      <c r="AR86" s="384"/>
      <c r="AS86" s="384"/>
      <c r="AT86" s="384"/>
      <c r="AU86" s="384"/>
      <c r="AV86" s="384"/>
      <c r="AW86" s="384"/>
      <c r="AX86" s="384"/>
      <c r="AY86" s="384"/>
      <c r="AZ86" s="384"/>
      <c r="BA86" s="384"/>
      <c r="BB86" s="384"/>
      <c r="BC86" s="384"/>
      <c r="BD86" s="384"/>
      <c r="BE86" s="384"/>
      <c r="BF86" s="384"/>
      <c r="BG86" s="384"/>
      <c r="BH86" s="384"/>
      <c r="BI86" s="384"/>
      <c r="BJ86" s="384"/>
      <c r="BK86" s="384"/>
      <c r="BL86" s="384"/>
      <c r="BM86" s="384"/>
      <c r="BN86" s="384"/>
      <c r="BO86" s="384"/>
      <c r="BP86" s="384"/>
      <c r="BQ86" s="384"/>
      <c r="BR86" s="384"/>
      <c r="BS86" s="384"/>
      <c r="BT86" s="384"/>
      <c r="BU86" s="384"/>
      <c r="BV86" s="384"/>
      <c r="BW86" s="384"/>
      <c r="BX86" s="385"/>
      <c r="BY86" s="35" t="s">
        <v>128</v>
      </c>
      <c r="BZ86" s="35" t="s">
        <v>91</v>
      </c>
      <c r="CG86" s="35" t="s">
        <v>92</v>
      </c>
      <c r="CM86" s="35" t="s">
        <v>93</v>
      </c>
      <c r="CN86" s="35" t="s">
        <v>93</v>
      </c>
      <c r="CT86" s="35" t="s">
        <v>94</v>
      </c>
      <c r="CU86" s="35" t="s">
        <v>94</v>
      </c>
      <c r="DB86" s="35" t="s">
        <v>95</v>
      </c>
      <c r="DC86" s="35">
        <v>36</v>
      </c>
      <c r="FA86" s="37"/>
      <c r="FB86" s="37"/>
      <c r="FC86" s="37"/>
      <c r="FD86" s="37"/>
      <c r="FE86" s="37"/>
      <c r="FF86" s="37"/>
      <c r="FG86" s="37"/>
      <c r="FH86" s="37"/>
      <c r="FI86" s="37"/>
      <c r="FJ86" s="37"/>
      <c r="FK86" s="37"/>
      <c r="FL86" s="32"/>
      <c r="FM86" s="32"/>
      <c r="FN86" s="32"/>
      <c r="FO86" s="32"/>
      <c r="FP86" s="32"/>
      <c r="FQ86" s="32"/>
    </row>
    <row r="87" spans="1:173" s="35" customFormat="1" ht="6.6" customHeight="1" x14ac:dyDescent="0.45">
      <c r="A87" s="383"/>
      <c r="B87" s="384"/>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4"/>
      <c r="AH87" s="384"/>
      <c r="AI87" s="384"/>
      <c r="AJ87" s="384"/>
      <c r="AK87" s="384"/>
      <c r="AL87" s="384"/>
      <c r="AM87" s="384"/>
      <c r="AN87" s="384"/>
      <c r="AO87" s="384"/>
      <c r="AP87" s="384"/>
      <c r="AQ87" s="384"/>
      <c r="AR87" s="384"/>
      <c r="AS87" s="384"/>
      <c r="AT87" s="384"/>
      <c r="AU87" s="384"/>
      <c r="AV87" s="384"/>
      <c r="AW87" s="384"/>
      <c r="AX87" s="384"/>
      <c r="AY87" s="384"/>
      <c r="AZ87" s="384"/>
      <c r="BA87" s="384"/>
      <c r="BB87" s="384"/>
      <c r="BC87" s="384"/>
      <c r="BD87" s="384"/>
      <c r="BE87" s="384"/>
      <c r="BF87" s="384"/>
      <c r="BG87" s="384"/>
      <c r="BH87" s="384"/>
      <c r="BI87" s="384"/>
      <c r="BJ87" s="384"/>
      <c r="BK87" s="384"/>
      <c r="BL87" s="384"/>
      <c r="BM87" s="384"/>
      <c r="BN87" s="384"/>
      <c r="BO87" s="384"/>
      <c r="BP87" s="384"/>
      <c r="BQ87" s="384"/>
      <c r="BR87" s="384"/>
      <c r="BS87" s="384"/>
      <c r="BT87" s="384"/>
      <c r="BU87" s="384"/>
      <c r="BV87" s="384"/>
      <c r="BW87" s="384"/>
      <c r="BX87" s="385"/>
      <c r="BY87" s="35" t="s">
        <v>128</v>
      </c>
      <c r="BZ87" s="35" t="s">
        <v>91</v>
      </c>
      <c r="CG87" s="35" t="s">
        <v>92</v>
      </c>
      <c r="CM87" s="35" t="s">
        <v>93</v>
      </c>
      <c r="CN87" s="35" t="s">
        <v>93</v>
      </c>
      <c r="CT87" s="35" t="s">
        <v>94</v>
      </c>
      <c r="CU87" s="35" t="s">
        <v>94</v>
      </c>
      <c r="DB87" s="35" t="s">
        <v>95</v>
      </c>
      <c r="FA87" s="37"/>
      <c r="FB87" s="37"/>
      <c r="FC87" s="37"/>
      <c r="FD87" s="37"/>
      <c r="FE87" s="37"/>
      <c r="FF87" s="37"/>
      <c r="FG87" s="37"/>
      <c r="FH87" s="37"/>
      <c r="FI87" s="37"/>
      <c r="FJ87" s="37"/>
      <c r="FK87" s="37"/>
      <c r="FL87" s="32"/>
      <c r="FM87" s="32"/>
      <c r="FN87" s="32"/>
      <c r="FO87" s="32"/>
      <c r="FP87" s="32"/>
      <c r="FQ87" s="32"/>
    </row>
    <row r="88" spans="1:173" s="35" customFormat="1" ht="6.6" customHeight="1" x14ac:dyDescent="0.45">
      <c r="A88" s="383"/>
      <c r="B88" s="384"/>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c r="AJ88" s="384"/>
      <c r="AK88" s="384"/>
      <c r="AL88" s="384"/>
      <c r="AM88" s="384"/>
      <c r="AN88" s="384"/>
      <c r="AO88" s="384"/>
      <c r="AP88" s="384"/>
      <c r="AQ88" s="384"/>
      <c r="AR88" s="384"/>
      <c r="AS88" s="384"/>
      <c r="AT88" s="384"/>
      <c r="AU88" s="384"/>
      <c r="AV88" s="384"/>
      <c r="AW88" s="384"/>
      <c r="AX88" s="384"/>
      <c r="AY88" s="384"/>
      <c r="AZ88" s="384"/>
      <c r="BA88" s="384"/>
      <c r="BB88" s="384"/>
      <c r="BC88" s="384"/>
      <c r="BD88" s="384"/>
      <c r="BE88" s="384"/>
      <c r="BF88" s="384"/>
      <c r="BG88" s="384"/>
      <c r="BH88" s="384"/>
      <c r="BI88" s="384"/>
      <c r="BJ88" s="384"/>
      <c r="BK88" s="384"/>
      <c r="BL88" s="384"/>
      <c r="BM88" s="384"/>
      <c r="BN88" s="384"/>
      <c r="BO88" s="384"/>
      <c r="BP88" s="384"/>
      <c r="BQ88" s="384"/>
      <c r="BR88" s="384"/>
      <c r="BS88" s="384"/>
      <c r="BT88" s="384"/>
      <c r="BU88" s="384"/>
      <c r="BV88" s="384"/>
      <c r="BW88" s="384"/>
      <c r="BX88" s="385"/>
      <c r="BY88" s="35" t="s">
        <v>128</v>
      </c>
      <c r="BZ88" s="35" t="s">
        <v>91</v>
      </c>
      <c r="CG88" s="35" t="s">
        <v>92</v>
      </c>
      <c r="CM88" s="35" t="s">
        <v>93</v>
      </c>
      <c r="CN88" s="35" t="s">
        <v>93</v>
      </c>
      <c r="CT88" s="35" t="s">
        <v>94</v>
      </c>
      <c r="CU88" s="35" t="s">
        <v>94</v>
      </c>
      <c r="DB88" s="35" t="s">
        <v>95</v>
      </c>
      <c r="FA88" s="37"/>
      <c r="FB88" s="37"/>
      <c r="FC88" s="37"/>
      <c r="FD88" s="37"/>
      <c r="FE88" s="37"/>
      <c r="FF88" s="37"/>
      <c r="FG88" s="37"/>
      <c r="FH88" s="37"/>
      <c r="FI88" s="37"/>
      <c r="FJ88" s="37"/>
      <c r="FK88" s="37"/>
      <c r="FL88" s="32"/>
      <c r="FM88" s="32"/>
      <c r="FN88" s="32"/>
      <c r="FO88" s="32"/>
      <c r="FP88" s="32"/>
      <c r="FQ88" s="32"/>
    </row>
    <row r="89" spans="1:173" s="35" customFormat="1" ht="6.6" customHeight="1" x14ac:dyDescent="0.45">
      <c r="A89" s="383"/>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84"/>
      <c r="AO89" s="384"/>
      <c r="AP89" s="384"/>
      <c r="AQ89" s="384"/>
      <c r="AR89" s="384"/>
      <c r="AS89" s="384"/>
      <c r="AT89" s="384"/>
      <c r="AU89" s="384"/>
      <c r="AV89" s="384"/>
      <c r="AW89" s="384"/>
      <c r="AX89" s="384"/>
      <c r="AY89" s="384"/>
      <c r="AZ89" s="384"/>
      <c r="BA89" s="384"/>
      <c r="BB89" s="384"/>
      <c r="BC89" s="384"/>
      <c r="BD89" s="384"/>
      <c r="BE89" s="384"/>
      <c r="BF89" s="384"/>
      <c r="BG89" s="384"/>
      <c r="BH89" s="384"/>
      <c r="BI89" s="384"/>
      <c r="BJ89" s="384"/>
      <c r="BK89" s="384"/>
      <c r="BL89" s="384"/>
      <c r="BM89" s="384"/>
      <c r="BN89" s="384"/>
      <c r="BO89" s="384"/>
      <c r="BP89" s="384"/>
      <c r="BQ89" s="384"/>
      <c r="BR89" s="384"/>
      <c r="BS89" s="384"/>
      <c r="BT89" s="384"/>
      <c r="BU89" s="384"/>
      <c r="BV89" s="384"/>
      <c r="BW89" s="384"/>
      <c r="BX89" s="385"/>
      <c r="BY89" s="35" t="s">
        <v>128</v>
      </c>
      <c r="BZ89" s="35" t="s">
        <v>91</v>
      </c>
      <c r="CG89" s="35" t="s">
        <v>92</v>
      </c>
      <c r="CM89" s="35" t="s">
        <v>93</v>
      </c>
      <c r="CN89" s="35" t="s">
        <v>93</v>
      </c>
      <c r="CT89" s="35" t="s">
        <v>94</v>
      </c>
      <c r="CU89" s="35" t="s">
        <v>94</v>
      </c>
      <c r="DB89" s="35" t="s">
        <v>95</v>
      </c>
      <c r="DC89" s="35">
        <v>37</v>
      </c>
      <c r="FA89" s="37"/>
      <c r="FB89" s="37"/>
      <c r="FC89" s="37"/>
      <c r="FD89" s="37"/>
      <c r="FE89" s="37"/>
      <c r="FF89" s="37"/>
      <c r="FG89" s="37"/>
      <c r="FH89" s="37"/>
      <c r="FI89" s="37"/>
      <c r="FJ89" s="37"/>
      <c r="FK89" s="37"/>
      <c r="FL89" s="32"/>
      <c r="FM89" s="32"/>
      <c r="FN89" s="32"/>
      <c r="FO89" s="32"/>
      <c r="FP89" s="32"/>
      <c r="FQ89" s="32"/>
    </row>
    <row r="90" spans="1:173" s="35" customFormat="1" ht="6.6" customHeight="1" x14ac:dyDescent="0.45">
      <c r="A90" s="383"/>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384"/>
      <c r="AO90" s="384"/>
      <c r="AP90" s="384"/>
      <c r="AQ90" s="384"/>
      <c r="AR90" s="384"/>
      <c r="AS90" s="384"/>
      <c r="AT90" s="384"/>
      <c r="AU90" s="384"/>
      <c r="AV90" s="384"/>
      <c r="AW90" s="384"/>
      <c r="AX90" s="384"/>
      <c r="AY90" s="384"/>
      <c r="AZ90" s="384"/>
      <c r="BA90" s="384"/>
      <c r="BB90" s="384"/>
      <c r="BC90" s="384"/>
      <c r="BD90" s="384"/>
      <c r="BE90" s="384"/>
      <c r="BF90" s="384"/>
      <c r="BG90" s="384"/>
      <c r="BH90" s="384"/>
      <c r="BI90" s="384"/>
      <c r="BJ90" s="384"/>
      <c r="BK90" s="384"/>
      <c r="BL90" s="384"/>
      <c r="BM90" s="384"/>
      <c r="BN90" s="384"/>
      <c r="BO90" s="384"/>
      <c r="BP90" s="384"/>
      <c r="BQ90" s="384"/>
      <c r="BR90" s="384"/>
      <c r="BS90" s="384"/>
      <c r="BT90" s="384"/>
      <c r="BU90" s="384"/>
      <c r="BV90" s="384"/>
      <c r="BW90" s="384"/>
      <c r="BX90" s="385"/>
      <c r="BY90" s="35" t="s">
        <v>128</v>
      </c>
      <c r="BZ90" s="35" t="s">
        <v>91</v>
      </c>
      <c r="CG90" s="35" t="s">
        <v>92</v>
      </c>
      <c r="CM90" s="35" t="s">
        <v>93</v>
      </c>
      <c r="CN90" s="35" t="s">
        <v>93</v>
      </c>
      <c r="CT90" s="35" t="s">
        <v>94</v>
      </c>
      <c r="CU90" s="35" t="s">
        <v>94</v>
      </c>
      <c r="DB90" s="35" t="s">
        <v>95</v>
      </c>
      <c r="FA90" s="37"/>
      <c r="FB90" s="37"/>
      <c r="FC90" s="37"/>
      <c r="FD90" s="37"/>
      <c r="FE90" s="37"/>
      <c r="FF90" s="37"/>
      <c r="FG90" s="37"/>
      <c r="FH90" s="37"/>
      <c r="FI90" s="37"/>
      <c r="FJ90" s="37"/>
      <c r="FK90" s="37"/>
      <c r="FL90" s="32"/>
      <c r="FM90" s="32"/>
      <c r="FN90" s="32"/>
      <c r="FO90" s="32"/>
      <c r="FP90" s="32"/>
      <c r="FQ90" s="32"/>
    </row>
    <row r="91" spans="1:173" s="35" customFormat="1" ht="6.6" customHeight="1" x14ac:dyDescent="0.45">
      <c r="A91" s="383"/>
      <c r="B91" s="384"/>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c r="AP91" s="384"/>
      <c r="AQ91" s="384"/>
      <c r="AR91" s="384"/>
      <c r="AS91" s="384"/>
      <c r="AT91" s="384"/>
      <c r="AU91" s="384"/>
      <c r="AV91" s="384"/>
      <c r="AW91" s="384"/>
      <c r="AX91" s="384"/>
      <c r="AY91" s="384"/>
      <c r="AZ91" s="384"/>
      <c r="BA91" s="384"/>
      <c r="BB91" s="384"/>
      <c r="BC91" s="384"/>
      <c r="BD91" s="384"/>
      <c r="BE91" s="384"/>
      <c r="BF91" s="384"/>
      <c r="BG91" s="384"/>
      <c r="BH91" s="384"/>
      <c r="BI91" s="384"/>
      <c r="BJ91" s="384"/>
      <c r="BK91" s="384"/>
      <c r="BL91" s="384"/>
      <c r="BM91" s="384"/>
      <c r="BN91" s="384"/>
      <c r="BO91" s="384"/>
      <c r="BP91" s="384"/>
      <c r="BQ91" s="384"/>
      <c r="BR91" s="384"/>
      <c r="BS91" s="384"/>
      <c r="BT91" s="384"/>
      <c r="BU91" s="384"/>
      <c r="BV91" s="384"/>
      <c r="BW91" s="384"/>
      <c r="BX91" s="385"/>
      <c r="BY91" s="35" t="s">
        <v>128</v>
      </c>
      <c r="BZ91" s="35" t="s">
        <v>91</v>
      </c>
      <c r="CG91" s="35" t="s">
        <v>92</v>
      </c>
      <c r="CM91" s="35" t="s">
        <v>93</v>
      </c>
      <c r="CN91" s="35" t="s">
        <v>93</v>
      </c>
      <c r="CT91" s="35" t="s">
        <v>94</v>
      </c>
      <c r="CU91" s="35" t="s">
        <v>94</v>
      </c>
      <c r="DB91" s="35" t="s">
        <v>95</v>
      </c>
      <c r="FA91" s="37"/>
      <c r="FB91" s="37"/>
      <c r="FC91" s="37"/>
      <c r="FD91" s="37"/>
      <c r="FE91" s="37"/>
      <c r="FF91" s="37"/>
      <c r="FG91" s="37"/>
      <c r="FH91" s="37"/>
      <c r="FI91" s="37"/>
      <c r="FJ91" s="37"/>
      <c r="FK91" s="37"/>
      <c r="FL91" s="32"/>
      <c r="FM91" s="32"/>
      <c r="FN91" s="32"/>
      <c r="FO91" s="32"/>
      <c r="FP91" s="32"/>
      <c r="FQ91" s="32"/>
    </row>
    <row r="92" spans="1:173" s="35" customFormat="1" ht="6.6" customHeight="1" x14ac:dyDescent="0.45">
      <c r="A92" s="383"/>
      <c r="B92" s="384"/>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c r="AX92" s="384"/>
      <c r="AY92" s="384"/>
      <c r="AZ92" s="384"/>
      <c r="BA92" s="384"/>
      <c r="BB92" s="384"/>
      <c r="BC92" s="384"/>
      <c r="BD92" s="384"/>
      <c r="BE92" s="384"/>
      <c r="BF92" s="384"/>
      <c r="BG92" s="384"/>
      <c r="BH92" s="384"/>
      <c r="BI92" s="384"/>
      <c r="BJ92" s="384"/>
      <c r="BK92" s="384"/>
      <c r="BL92" s="384"/>
      <c r="BM92" s="384"/>
      <c r="BN92" s="384"/>
      <c r="BO92" s="384"/>
      <c r="BP92" s="384"/>
      <c r="BQ92" s="384"/>
      <c r="BR92" s="384"/>
      <c r="BS92" s="384"/>
      <c r="BT92" s="384"/>
      <c r="BU92" s="384"/>
      <c r="BV92" s="384"/>
      <c r="BW92" s="384"/>
      <c r="BX92" s="385"/>
      <c r="BY92" s="35" t="s">
        <v>128</v>
      </c>
      <c r="BZ92" s="35" t="s">
        <v>91</v>
      </c>
      <c r="CG92" s="35" t="s">
        <v>92</v>
      </c>
      <c r="CM92" s="35" t="s">
        <v>93</v>
      </c>
      <c r="CN92" s="35" t="s">
        <v>93</v>
      </c>
      <c r="CT92" s="35" t="s">
        <v>94</v>
      </c>
      <c r="CU92" s="35" t="s">
        <v>94</v>
      </c>
      <c r="DB92" s="35" t="s">
        <v>95</v>
      </c>
      <c r="DC92" s="35">
        <v>38</v>
      </c>
      <c r="FA92" s="37"/>
      <c r="FB92" s="37"/>
      <c r="FC92" s="37"/>
      <c r="FD92" s="37"/>
      <c r="FE92" s="37"/>
      <c r="FF92" s="37"/>
      <c r="FG92" s="37"/>
      <c r="FH92" s="37"/>
      <c r="FI92" s="37"/>
      <c r="FJ92" s="37"/>
      <c r="FK92" s="37"/>
      <c r="FL92" s="32"/>
      <c r="FM92" s="32"/>
      <c r="FN92" s="32"/>
      <c r="FO92" s="32"/>
      <c r="FP92" s="32"/>
      <c r="FQ92" s="32"/>
    </row>
    <row r="93" spans="1:173" s="35" customFormat="1" ht="6.6" customHeight="1" x14ac:dyDescent="0.45">
      <c r="A93" s="383"/>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c r="AW93" s="384"/>
      <c r="AX93" s="384"/>
      <c r="AY93" s="384"/>
      <c r="AZ93" s="384"/>
      <c r="BA93" s="384"/>
      <c r="BB93" s="384"/>
      <c r="BC93" s="384"/>
      <c r="BD93" s="384"/>
      <c r="BE93" s="384"/>
      <c r="BF93" s="384"/>
      <c r="BG93" s="384"/>
      <c r="BH93" s="384"/>
      <c r="BI93" s="384"/>
      <c r="BJ93" s="384"/>
      <c r="BK93" s="384"/>
      <c r="BL93" s="384"/>
      <c r="BM93" s="384"/>
      <c r="BN93" s="384"/>
      <c r="BO93" s="384"/>
      <c r="BP93" s="384"/>
      <c r="BQ93" s="384"/>
      <c r="BR93" s="384"/>
      <c r="BS93" s="384"/>
      <c r="BT93" s="384"/>
      <c r="BU93" s="384"/>
      <c r="BV93" s="384"/>
      <c r="BW93" s="384"/>
      <c r="BX93" s="385"/>
      <c r="FA93" s="37"/>
      <c r="FB93" s="37"/>
      <c r="FC93" s="37"/>
      <c r="FD93" s="37"/>
      <c r="FE93" s="37"/>
      <c r="FF93" s="37"/>
      <c r="FG93" s="37"/>
      <c r="FH93" s="37"/>
      <c r="FI93" s="37"/>
      <c r="FJ93" s="37"/>
      <c r="FK93" s="37"/>
      <c r="FL93" s="32"/>
      <c r="FM93" s="32"/>
      <c r="FN93" s="32"/>
      <c r="FO93" s="32"/>
      <c r="FP93" s="32"/>
      <c r="FQ93" s="32"/>
    </row>
    <row r="94" spans="1:173" s="35" customFormat="1" ht="6.6" customHeight="1" x14ac:dyDescent="0.45">
      <c r="A94" s="383"/>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384"/>
      <c r="AQ94" s="384"/>
      <c r="AR94" s="384"/>
      <c r="AS94" s="384"/>
      <c r="AT94" s="384"/>
      <c r="AU94" s="384"/>
      <c r="AV94" s="384"/>
      <c r="AW94" s="384"/>
      <c r="AX94" s="384"/>
      <c r="AY94" s="384"/>
      <c r="AZ94" s="384"/>
      <c r="BA94" s="384"/>
      <c r="BB94" s="384"/>
      <c r="BC94" s="384"/>
      <c r="BD94" s="384"/>
      <c r="BE94" s="384"/>
      <c r="BF94" s="384"/>
      <c r="BG94" s="384"/>
      <c r="BH94" s="384"/>
      <c r="BI94" s="384"/>
      <c r="BJ94" s="384"/>
      <c r="BK94" s="384"/>
      <c r="BL94" s="384"/>
      <c r="BM94" s="384"/>
      <c r="BN94" s="384"/>
      <c r="BO94" s="384"/>
      <c r="BP94" s="384"/>
      <c r="BQ94" s="384"/>
      <c r="BR94" s="384"/>
      <c r="BS94" s="384"/>
      <c r="BT94" s="384"/>
      <c r="BU94" s="384"/>
      <c r="BV94" s="384"/>
      <c r="BW94" s="384"/>
      <c r="BX94" s="385"/>
      <c r="FA94" s="37"/>
      <c r="FB94" s="37"/>
      <c r="FC94" s="37"/>
      <c r="FD94" s="37"/>
      <c r="FE94" s="37"/>
      <c r="FF94" s="37"/>
      <c r="FG94" s="37"/>
      <c r="FH94" s="37"/>
      <c r="FI94" s="37"/>
      <c r="FJ94" s="37"/>
      <c r="FK94" s="37"/>
      <c r="FL94" s="32"/>
      <c r="FM94" s="32"/>
      <c r="FN94" s="32"/>
      <c r="FO94" s="32"/>
      <c r="FP94" s="32"/>
      <c r="FQ94" s="32"/>
    </row>
    <row r="95" spans="1:173" s="35" customFormat="1" ht="6.6" customHeight="1" x14ac:dyDescent="0.45">
      <c r="A95" s="383"/>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c r="AW95" s="384"/>
      <c r="AX95" s="384"/>
      <c r="AY95" s="384"/>
      <c r="AZ95" s="384"/>
      <c r="BA95" s="384"/>
      <c r="BB95" s="384"/>
      <c r="BC95" s="384"/>
      <c r="BD95" s="384"/>
      <c r="BE95" s="384"/>
      <c r="BF95" s="384"/>
      <c r="BG95" s="384"/>
      <c r="BH95" s="384"/>
      <c r="BI95" s="384"/>
      <c r="BJ95" s="384"/>
      <c r="BK95" s="384"/>
      <c r="BL95" s="384"/>
      <c r="BM95" s="384"/>
      <c r="BN95" s="384"/>
      <c r="BO95" s="384"/>
      <c r="BP95" s="384"/>
      <c r="BQ95" s="384"/>
      <c r="BR95" s="384"/>
      <c r="BS95" s="384"/>
      <c r="BT95" s="384"/>
      <c r="BU95" s="384"/>
      <c r="BV95" s="384"/>
      <c r="BW95" s="384"/>
      <c r="BX95" s="385"/>
      <c r="FA95" s="37"/>
      <c r="FB95" s="37"/>
      <c r="FC95" s="37"/>
      <c r="FD95" s="37"/>
      <c r="FE95" s="37"/>
      <c r="FF95" s="37"/>
      <c r="FG95" s="37"/>
      <c r="FH95" s="37"/>
      <c r="FI95" s="37"/>
      <c r="FJ95" s="37"/>
      <c r="FK95" s="37"/>
      <c r="FL95" s="32"/>
      <c r="FM95" s="32"/>
      <c r="FN95" s="32"/>
      <c r="FO95" s="32"/>
      <c r="FP95" s="32"/>
      <c r="FQ95" s="32"/>
    </row>
    <row r="96" spans="1:173" s="35" customFormat="1" ht="6.6" customHeight="1" x14ac:dyDescent="0.45">
      <c r="A96" s="383"/>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c r="AN96" s="384"/>
      <c r="AO96" s="384"/>
      <c r="AP96" s="384"/>
      <c r="AQ96" s="384"/>
      <c r="AR96" s="384"/>
      <c r="AS96" s="384"/>
      <c r="AT96" s="384"/>
      <c r="AU96" s="384"/>
      <c r="AV96" s="384"/>
      <c r="AW96" s="384"/>
      <c r="AX96" s="384"/>
      <c r="AY96" s="384"/>
      <c r="AZ96" s="384"/>
      <c r="BA96" s="384"/>
      <c r="BB96" s="384"/>
      <c r="BC96" s="384"/>
      <c r="BD96" s="384"/>
      <c r="BE96" s="384"/>
      <c r="BF96" s="384"/>
      <c r="BG96" s="384"/>
      <c r="BH96" s="384"/>
      <c r="BI96" s="384"/>
      <c r="BJ96" s="384"/>
      <c r="BK96" s="384"/>
      <c r="BL96" s="384"/>
      <c r="BM96" s="384"/>
      <c r="BN96" s="384"/>
      <c r="BO96" s="384"/>
      <c r="BP96" s="384"/>
      <c r="BQ96" s="384"/>
      <c r="BR96" s="384"/>
      <c r="BS96" s="384"/>
      <c r="BT96" s="384"/>
      <c r="BU96" s="384"/>
      <c r="BV96" s="384"/>
      <c r="BW96" s="384"/>
      <c r="BX96" s="385"/>
      <c r="FA96" s="37"/>
      <c r="FB96" s="37"/>
      <c r="FC96" s="37"/>
      <c r="FD96" s="37"/>
      <c r="FE96" s="37"/>
      <c r="FF96" s="37"/>
      <c r="FG96" s="37"/>
      <c r="FH96" s="37"/>
      <c r="FI96" s="37"/>
      <c r="FJ96" s="37"/>
      <c r="FK96" s="37"/>
      <c r="FL96" s="32"/>
      <c r="FM96" s="32"/>
      <c r="FN96" s="32"/>
      <c r="FO96" s="32"/>
      <c r="FP96" s="32"/>
      <c r="FQ96" s="32"/>
    </row>
    <row r="97" spans="1:173" s="35" customFormat="1" ht="6.6" customHeight="1" x14ac:dyDescent="0.45">
      <c r="A97" s="383"/>
      <c r="B97" s="384"/>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c r="AC97" s="384"/>
      <c r="AD97" s="384"/>
      <c r="AE97" s="384"/>
      <c r="AF97" s="384"/>
      <c r="AG97" s="384"/>
      <c r="AH97" s="384"/>
      <c r="AI97" s="384"/>
      <c r="AJ97" s="384"/>
      <c r="AK97" s="384"/>
      <c r="AL97" s="384"/>
      <c r="AM97" s="384"/>
      <c r="AN97" s="384"/>
      <c r="AO97" s="384"/>
      <c r="AP97" s="384"/>
      <c r="AQ97" s="384"/>
      <c r="AR97" s="384"/>
      <c r="AS97" s="384"/>
      <c r="AT97" s="384"/>
      <c r="AU97" s="384"/>
      <c r="AV97" s="384"/>
      <c r="AW97" s="384"/>
      <c r="AX97" s="384"/>
      <c r="AY97" s="384"/>
      <c r="AZ97" s="384"/>
      <c r="BA97" s="384"/>
      <c r="BB97" s="384"/>
      <c r="BC97" s="384"/>
      <c r="BD97" s="384"/>
      <c r="BE97" s="384"/>
      <c r="BF97" s="384"/>
      <c r="BG97" s="384"/>
      <c r="BH97" s="384"/>
      <c r="BI97" s="384"/>
      <c r="BJ97" s="384"/>
      <c r="BK97" s="384"/>
      <c r="BL97" s="384"/>
      <c r="BM97" s="384"/>
      <c r="BN97" s="384"/>
      <c r="BO97" s="384"/>
      <c r="BP97" s="384"/>
      <c r="BQ97" s="384"/>
      <c r="BR97" s="384"/>
      <c r="BS97" s="384"/>
      <c r="BT97" s="384"/>
      <c r="BU97" s="384"/>
      <c r="BV97" s="384"/>
      <c r="BW97" s="384"/>
      <c r="BX97" s="385"/>
      <c r="FA97" s="37"/>
      <c r="FB97" s="37"/>
      <c r="FC97" s="37"/>
      <c r="FD97" s="37"/>
      <c r="FE97" s="37"/>
      <c r="FF97" s="37"/>
      <c r="FG97" s="37"/>
      <c r="FH97" s="37"/>
      <c r="FI97" s="37"/>
      <c r="FJ97" s="37"/>
      <c r="FK97" s="37"/>
      <c r="FL97" s="32"/>
      <c r="FM97" s="32"/>
      <c r="FN97" s="32"/>
      <c r="FO97" s="32"/>
      <c r="FP97" s="32"/>
      <c r="FQ97" s="32"/>
    </row>
    <row r="98" spans="1:173" s="35" customFormat="1" ht="6.6" customHeight="1" x14ac:dyDescent="0.45">
      <c r="A98" s="383"/>
      <c r="B98" s="384"/>
      <c r="C98" s="384"/>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4"/>
      <c r="AG98" s="384"/>
      <c r="AH98" s="384"/>
      <c r="AI98" s="384"/>
      <c r="AJ98" s="384"/>
      <c r="AK98" s="384"/>
      <c r="AL98" s="384"/>
      <c r="AM98" s="384"/>
      <c r="AN98" s="384"/>
      <c r="AO98" s="384"/>
      <c r="AP98" s="384"/>
      <c r="AQ98" s="384"/>
      <c r="AR98" s="384"/>
      <c r="AS98" s="384"/>
      <c r="AT98" s="384"/>
      <c r="AU98" s="384"/>
      <c r="AV98" s="384"/>
      <c r="AW98" s="384"/>
      <c r="AX98" s="384"/>
      <c r="AY98" s="384"/>
      <c r="AZ98" s="384"/>
      <c r="BA98" s="384"/>
      <c r="BB98" s="384"/>
      <c r="BC98" s="384"/>
      <c r="BD98" s="384"/>
      <c r="BE98" s="384"/>
      <c r="BF98" s="384"/>
      <c r="BG98" s="384"/>
      <c r="BH98" s="384"/>
      <c r="BI98" s="384"/>
      <c r="BJ98" s="384"/>
      <c r="BK98" s="384"/>
      <c r="BL98" s="384"/>
      <c r="BM98" s="384"/>
      <c r="BN98" s="384"/>
      <c r="BO98" s="384"/>
      <c r="BP98" s="384"/>
      <c r="BQ98" s="384"/>
      <c r="BR98" s="384"/>
      <c r="BS98" s="384"/>
      <c r="BT98" s="384"/>
      <c r="BU98" s="384"/>
      <c r="BV98" s="384"/>
      <c r="BW98" s="384"/>
      <c r="BX98" s="385"/>
      <c r="FA98" s="37"/>
      <c r="FB98" s="37"/>
      <c r="FC98" s="37"/>
      <c r="FD98" s="37"/>
      <c r="FE98" s="37"/>
      <c r="FF98" s="37"/>
      <c r="FG98" s="37"/>
      <c r="FH98" s="37"/>
      <c r="FI98" s="37"/>
      <c r="FJ98" s="37"/>
      <c r="FK98" s="37"/>
      <c r="FL98" s="32"/>
      <c r="FM98" s="32"/>
      <c r="FN98" s="32"/>
      <c r="FO98" s="32"/>
      <c r="FP98" s="32"/>
      <c r="FQ98" s="32"/>
    </row>
    <row r="99" spans="1:173" s="35" customFormat="1" ht="6.6" customHeight="1" x14ac:dyDescent="0.45">
      <c r="A99" s="383"/>
      <c r="B99" s="384"/>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4"/>
      <c r="AG99" s="384"/>
      <c r="AH99" s="384"/>
      <c r="AI99" s="384"/>
      <c r="AJ99" s="384"/>
      <c r="AK99" s="384"/>
      <c r="AL99" s="384"/>
      <c r="AM99" s="384"/>
      <c r="AN99" s="384"/>
      <c r="AO99" s="384"/>
      <c r="AP99" s="384"/>
      <c r="AQ99" s="384"/>
      <c r="AR99" s="384"/>
      <c r="AS99" s="384"/>
      <c r="AT99" s="384"/>
      <c r="AU99" s="384"/>
      <c r="AV99" s="384"/>
      <c r="AW99" s="384"/>
      <c r="AX99" s="384"/>
      <c r="AY99" s="384"/>
      <c r="AZ99" s="384"/>
      <c r="BA99" s="384"/>
      <c r="BB99" s="384"/>
      <c r="BC99" s="384"/>
      <c r="BD99" s="384"/>
      <c r="BE99" s="384"/>
      <c r="BF99" s="384"/>
      <c r="BG99" s="384"/>
      <c r="BH99" s="384"/>
      <c r="BI99" s="384"/>
      <c r="BJ99" s="384"/>
      <c r="BK99" s="384"/>
      <c r="BL99" s="384"/>
      <c r="BM99" s="384"/>
      <c r="BN99" s="384"/>
      <c r="BO99" s="384"/>
      <c r="BP99" s="384"/>
      <c r="BQ99" s="384"/>
      <c r="BR99" s="384"/>
      <c r="BS99" s="384"/>
      <c r="BT99" s="384"/>
      <c r="BU99" s="384"/>
      <c r="BV99" s="384"/>
      <c r="BW99" s="384"/>
      <c r="BX99" s="385"/>
      <c r="FA99" s="37"/>
      <c r="FB99" s="37"/>
      <c r="FC99" s="37"/>
      <c r="FD99" s="37"/>
      <c r="FE99" s="37"/>
      <c r="FF99" s="37"/>
      <c r="FG99" s="37"/>
      <c r="FH99" s="37"/>
      <c r="FI99" s="37"/>
      <c r="FJ99" s="37"/>
      <c r="FK99" s="37"/>
      <c r="FL99" s="32"/>
      <c r="FM99" s="32"/>
      <c r="FN99" s="32"/>
      <c r="FO99" s="32"/>
      <c r="FP99" s="32"/>
      <c r="FQ99" s="32"/>
    </row>
    <row r="100" spans="1:173" s="35" customFormat="1" ht="6.6" customHeight="1" x14ac:dyDescent="0.45">
      <c r="A100" s="383"/>
      <c r="B100" s="384"/>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385"/>
      <c r="FA100" s="37"/>
      <c r="FB100" s="37"/>
      <c r="FC100" s="37"/>
      <c r="FD100" s="37"/>
      <c r="FE100" s="37"/>
      <c r="FF100" s="37"/>
      <c r="FG100" s="37"/>
      <c r="FH100" s="37"/>
      <c r="FI100" s="37"/>
      <c r="FJ100" s="37"/>
      <c r="FK100" s="37"/>
      <c r="FL100" s="32"/>
      <c r="FM100" s="32"/>
      <c r="FN100" s="32"/>
      <c r="FO100" s="32"/>
      <c r="FP100" s="32"/>
      <c r="FQ100" s="32"/>
    </row>
    <row r="101" spans="1:173" s="35" customFormat="1" ht="6.6" customHeight="1" x14ac:dyDescent="0.45">
      <c r="A101" s="383"/>
      <c r="B101" s="384"/>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c r="AC101" s="384"/>
      <c r="AD101" s="384"/>
      <c r="AE101" s="384"/>
      <c r="AF101" s="384"/>
      <c r="AG101" s="384"/>
      <c r="AH101" s="384"/>
      <c r="AI101" s="384"/>
      <c r="AJ101" s="384"/>
      <c r="AK101" s="384"/>
      <c r="AL101" s="384"/>
      <c r="AM101" s="384"/>
      <c r="AN101" s="384"/>
      <c r="AO101" s="384"/>
      <c r="AP101" s="384"/>
      <c r="AQ101" s="384"/>
      <c r="AR101" s="384"/>
      <c r="AS101" s="384"/>
      <c r="AT101" s="384"/>
      <c r="AU101" s="384"/>
      <c r="AV101" s="384"/>
      <c r="AW101" s="384"/>
      <c r="AX101" s="384"/>
      <c r="AY101" s="384"/>
      <c r="AZ101" s="384"/>
      <c r="BA101" s="384"/>
      <c r="BB101" s="384"/>
      <c r="BC101" s="384"/>
      <c r="BD101" s="384"/>
      <c r="BE101" s="384"/>
      <c r="BF101" s="384"/>
      <c r="BG101" s="384"/>
      <c r="BH101" s="384"/>
      <c r="BI101" s="384"/>
      <c r="BJ101" s="384"/>
      <c r="BK101" s="384"/>
      <c r="BL101" s="384"/>
      <c r="BM101" s="384"/>
      <c r="BN101" s="384"/>
      <c r="BO101" s="384"/>
      <c r="BP101" s="384"/>
      <c r="BQ101" s="384"/>
      <c r="BR101" s="384"/>
      <c r="BS101" s="384"/>
      <c r="BT101" s="384"/>
      <c r="BU101" s="384"/>
      <c r="BV101" s="384"/>
      <c r="BW101" s="384"/>
      <c r="BX101" s="385"/>
      <c r="FA101" s="37"/>
      <c r="FB101" s="37"/>
      <c r="FC101" s="37"/>
      <c r="FD101" s="37"/>
      <c r="FE101" s="37"/>
      <c r="FF101" s="37"/>
      <c r="FG101" s="37"/>
      <c r="FH101" s="37"/>
      <c r="FI101" s="37"/>
      <c r="FJ101" s="37"/>
      <c r="FK101" s="37"/>
      <c r="FL101" s="32"/>
      <c r="FM101" s="32"/>
      <c r="FN101" s="32"/>
      <c r="FO101" s="32"/>
      <c r="FP101" s="32"/>
      <c r="FQ101" s="32"/>
    </row>
    <row r="102" spans="1:173" s="35" customFormat="1" ht="6.6" customHeight="1" x14ac:dyDescent="0.45">
      <c r="A102" s="383"/>
      <c r="B102" s="384"/>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c r="AV102" s="384"/>
      <c r="AW102" s="384"/>
      <c r="AX102" s="384"/>
      <c r="AY102" s="384"/>
      <c r="AZ102" s="384"/>
      <c r="BA102" s="384"/>
      <c r="BB102" s="384"/>
      <c r="BC102" s="384"/>
      <c r="BD102" s="384"/>
      <c r="BE102" s="384"/>
      <c r="BF102" s="384"/>
      <c r="BG102" s="384"/>
      <c r="BH102" s="384"/>
      <c r="BI102" s="384"/>
      <c r="BJ102" s="384"/>
      <c r="BK102" s="384"/>
      <c r="BL102" s="384"/>
      <c r="BM102" s="384"/>
      <c r="BN102" s="384"/>
      <c r="BO102" s="384"/>
      <c r="BP102" s="384"/>
      <c r="BQ102" s="384"/>
      <c r="BR102" s="384"/>
      <c r="BS102" s="384"/>
      <c r="BT102" s="384"/>
      <c r="BU102" s="384"/>
      <c r="BV102" s="384"/>
      <c r="BW102" s="384"/>
      <c r="BX102" s="385"/>
      <c r="FA102" s="37"/>
      <c r="FB102" s="37"/>
      <c r="FC102" s="37"/>
      <c r="FD102" s="37"/>
      <c r="FE102" s="37"/>
      <c r="FF102" s="37"/>
      <c r="FG102" s="37"/>
      <c r="FH102" s="37"/>
      <c r="FI102" s="37"/>
      <c r="FJ102" s="37"/>
      <c r="FK102" s="37"/>
      <c r="FL102" s="32"/>
      <c r="FM102" s="32"/>
      <c r="FN102" s="32"/>
      <c r="FO102" s="32"/>
      <c r="FP102" s="32"/>
      <c r="FQ102" s="32"/>
    </row>
    <row r="103" spans="1:173" s="35" customFormat="1" ht="6.6" customHeight="1" x14ac:dyDescent="0.45">
      <c r="A103" s="383"/>
      <c r="B103" s="384"/>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4"/>
      <c r="AG103" s="384"/>
      <c r="AH103" s="384"/>
      <c r="AI103" s="384"/>
      <c r="AJ103" s="384"/>
      <c r="AK103" s="384"/>
      <c r="AL103" s="384"/>
      <c r="AM103" s="384"/>
      <c r="AN103" s="384"/>
      <c r="AO103" s="384"/>
      <c r="AP103" s="384"/>
      <c r="AQ103" s="384"/>
      <c r="AR103" s="384"/>
      <c r="AS103" s="384"/>
      <c r="AT103" s="384"/>
      <c r="AU103" s="384"/>
      <c r="AV103" s="384"/>
      <c r="AW103" s="384"/>
      <c r="AX103" s="384"/>
      <c r="AY103" s="384"/>
      <c r="AZ103" s="384"/>
      <c r="BA103" s="384"/>
      <c r="BB103" s="384"/>
      <c r="BC103" s="384"/>
      <c r="BD103" s="384"/>
      <c r="BE103" s="384"/>
      <c r="BF103" s="384"/>
      <c r="BG103" s="384"/>
      <c r="BH103" s="384"/>
      <c r="BI103" s="384"/>
      <c r="BJ103" s="384"/>
      <c r="BK103" s="384"/>
      <c r="BL103" s="384"/>
      <c r="BM103" s="384"/>
      <c r="BN103" s="384"/>
      <c r="BO103" s="384"/>
      <c r="BP103" s="384"/>
      <c r="BQ103" s="384"/>
      <c r="BR103" s="384"/>
      <c r="BS103" s="384"/>
      <c r="BT103" s="384"/>
      <c r="BU103" s="384"/>
      <c r="BV103" s="384"/>
      <c r="BW103" s="384"/>
      <c r="BX103" s="385"/>
      <c r="FA103" s="37"/>
      <c r="FB103" s="37"/>
      <c r="FC103" s="37"/>
      <c r="FD103" s="37"/>
      <c r="FE103" s="37"/>
      <c r="FF103" s="37"/>
      <c r="FG103" s="37"/>
      <c r="FH103" s="37"/>
      <c r="FI103" s="37"/>
      <c r="FJ103" s="37"/>
      <c r="FK103" s="37"/>
      <c r="FL103" s="32"/>
      <c r="FM103" s="32"/>
      <c r="FN103" s="32"/>
      <c r="FO103" s="32"/>
      <c r="FP103" s="32"/>
      <c r="FQ103" s="32"/>
    </row>
    <row r="104" spans="1:173" s="35" customFormat="1" ht="6.6" customHeight="1" x14ac:dyDescent="0.45">
      <c r="A104" s="383"/>
      <c r="B104" s="384"/>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c r="AK104" s="384"/>
      <c r="AL104" s="384"/>
      <c r="AM104" s="384"/>
      <c r="AN104" s="384"/>
      <c r="AO104" s="384"/>
      <c r="AP104" s="384"/>
      <c r="AQ104" s="384"/>
      <c r="AR104" s="384"/>
      <c r="AS104" s="384"/>
      <c r="AT104" s="384"/>
      <c r="AU104" s="384"/>
      <c r="AV104" s="384"/>
      <c r="AW104" s="384"/>
      <c r="AX104" s="384"/>
      <c r="AY104" s="384"/>
      <c r="AZ104" s="384"/>
      <c r="BA104" s="384"/>
      <c r="BB104" s="384"/>
      <c r="BC104" s="384"/>
      <c r="BD104" s="384"/>
      <c r="BE104" s="384"/>
      <c r="BF104" s="384"/>
      <c r="BG104" s="384"/>
      <c r="BH104" s="384"/>
      <c r="BI104" s="384"/>
      <c r="BJ104" s="384"/>
      <c r="BK104" s="384"/>
      <c r="BL104" s="384"/>
      <c r="BM104" s="384"/>
      <c r="BN104" s="384"/>
      <c r="BO104" s="384"/>
      <c r="BP104" s="384"/>
      <c r="BQ104" s="384"/>
      <c r="BR104" s="384"/>
      <c r="BS104" s="384"/>
      <c r="BT104" s="384"/>
      <c r="BU104" s="384"/>
      <c r="BV104" s="384"/>
      <c r="BW104" s="384"/>
      <c r="BX104" s="385"/>
      <c r="FA104" s="37"/>
      <c r="FB104" s="37"/>
      <c r="FC104" s="37"/>
      <c r="FD104" s="37"/>
      <c r="FE104" s="37"/>
      <c r="FF104" s="37"/>
      <c r="FG104" s="37"/>
      <c r="FH104" s="37"/>
      <c r="FI104" s="37"/>
      <c r="FJ104" s="37"/>
      <c r="FK104" s="37"/>
      <c r="FL104" s="32"/>
      <c r="FM104" s="32"/>
      <c r="FN104" s="32"/>
      <c r="FO104" s="32"/>
      <c r="FP104" s="32"/>
      <c r="FQ104" s="32"/>
    </row>
    <row r="105" spans="1:173" s="35" customFormat="1" ht="6.6" customHeight="1" x14ac:dyDescent="0.45">
      <c r="A105" s="383"/>
      <c r="B105" s="384"/>
      <c r="C105" s="384"/>
      <c r="D105" s="384"/>
      <c r="E105" s="384"/>
      <c r="F105" s="384"/>
      <c r="G105" s="384"/>
      <c r="H105" s="384"/>
      <c r="I105" s="384"/>
      <c r="J105" s="384"/>
      <c r="K105" s="384"/>
      <c r="L105" s="384"/>
      <c r="M105" s="384"/>
      <c r="N105" s="384"/>
      <c r="O105" s="384"/>
      <c r="P105" s="384"/>
      <c r="Q105" s="384"/>
      <c r="R105" s="384"/>
      <c r="S105" s="384"/>
      <c r="T105" s="384"/>
      <c r="U105" s="384"/>
      <c r="V105" s="384"/>
      <c r="W105" s="384"/>
      <c r="X105" s="384"/>
      <c r="Y105" s="384"/>
      <c r="Z105" s="384"/>
      <c r="AA105" s="384"/>
      <c r="AB105" s="384"/>
      <c r="AC105" s="384"/>
      <c r="AD105" s="384"/>
      <c r="AE105" s="384"/>
      <c r="AF105" s="384"/>
      <c r="AG105" s="384"/>
      <c r="AH105" s="384"/>
      <c r="AI105" s="384"/>
      <c r="AJ105" s="384"/>
      <c r="AK105" s="384"/>
      <c r="AL105" s="384"/>
      <c r="AM105" s="384"/>
      <c r="AN105" s="384"/>
      <c r="AO105" s="384"/>
      <c r="AP105" s="384"/>
      <c r="AQ105" s="384"/>
      <c r="AR105" s="384"/>
      <c r="AS105" s="384"/>
      <c r="AT105" s="384"/>
      <c r="AU105" s="384"/>
      <c r="AV105" s="384"/>
      <c r="AW105" s="384"/>
      <c r="AX105" s="384"/>
      <c r="AY105" s="384"/>
      <c r="AZ105" s="384"/>
      <c r="BA105" s="384"/>
      <c r="BB105" s="384"/>
      <c r="BC105" s="384"/>
      <c r="BD105" s="384"/>
      <c r="BE105" s="384"/>
      <c r="BF105" s="384"/>
      <c r="BG105" s="384"/>
      <c r="BH105" s="384"/>
      <c r="BI105" s="384"/>
      <c r="BJ105" s="384"/>
      <c r="BK105" s="384"/>
      <c r="BL105" s="384"/>
      <c r="BM105" s="384"/>
      <c r="BN105" s="384"/>
      <c r="BO105" s="384"/>
      <c r="BP105" s="384"/>
      <c r="BQ105" s="384"/>
      <c r="BR105" s="384"/>
      <c r="BS105" s="384"/>
      <c r="BT105" s="384"/>
      <c r="BU105" s="384"/>
      <c r="BV105" s="384"/>
      <c r="BW105" s="384"/>
      <c r="BX105" s="385"/>
      <c r="FA105" s="37"/>
      <c r="FB105" s="37"/>
      <c r="FC105" s="37"/>
      <c r="FD105" s="37"/>
      <c r="FE105" s="37"/>
      <c r="FF105" s="37"/>
      <c r="FG105" s="37"/>
      <c r="FH105" s="37"/>
      <c r="FI105" s="37"/>
      <c r="FJ105" s="37"/>
      <c r="FK105" s="37"/>
      <c r="FL105" s="32"/>
      <c r="FM105" s="32"/>
      <c r="FN105" s="32"/>
      <c r="FO105" s="32"/>
      <c r="FP105" s="32"/>
      <c r="FQ105" s="32"/>
    </row>
    <row r="106" spans="1:173" s="35" customFormat="1" ht="6.6" customHeight="1" x14ac:dyDescent="0.45">
      <c r="A106" s="383"/>
      <c r="B106" s="384"/>
      <c r="C106" s="384"/>
      <c r="D106" s="384"/>
      <c r="E106" s="384"/>
      <c r="F106" s="384"/>
      <c r="G106" s="384"/>
      <c r="H106" s="384"/>
      <c r="I106" s="384"/>
      <c r="J106" s="384"/>
      <c r="K106" s="384"/>
      <c r="L106" s="384"/>
      <c r="M106" s="384"/>
      <c r="N106" s="384"/>
      <c r="O106" s="384"/>
      <c r="P106" s="384"/>
      <c r="Q106" s="384"/>
      <c r="R106" s="384"/>
      <c r="S106" s="384"/>
      <c r="T106" s="384"/>
      <c r="U106" s="384"/>
      <c r="V106" s="384"/>
      <c r="W106" s="384"/>
      <c r="X106" s="384"/>
      <c r="Y106" s="384"/>
      <c r="Z106" s="384"/>
      <c r="AA106" s="384"/>
      <c r="AB106" s="384"/>
      <c r="AC106" s="384"/>
      <c r="AD106" s="384"/>
      <c r="AE106" s="384"/>
      <c r="AF106" s="384"/>
      <c r="AG106" s="384"/>
      <c r="AH106" s="384"/>
      <c r="AI106" s="384"/>
      <c r="AJ106" s="384"/>
      <c r="AK106" s="384"/>
      <c r="AL106" s="384"/>
      <c r="AM106" s="384"/>
      <c r="AN106" s="384"/>
      <c r="AO106" s="384"/>
      <c r="AP106" s="384"/>
      <c r="AQ106" s="384"/>
      <c r="AR106" s="384"/>
      <c r="AS106" s="384"/>
      <c r="AT106" s="384"/>
      <c r="AU106" s="384"/>
      <c r="AV106" s="384"/>
      <c r="AW106" s="384"/>
      <c r="AX106" s="384"/>
      <c r="AY106" s="384"/>
      <c r="AZ106" s="384"/>
      <c r="BA106" s="384"/>
      <c r="BB106" s="384"/>
      <c r="BC106" s="384"/>
      <c r="BD106" s="384"/>
      <c r="BE106" s="384"/>
      <c r="BF106" s="384"/>
      <c r="BG106" s="384"/>
      <c r="BH106" s="384"/>
      <c r="BI106" s="384"/>
      <c r="BJ106" s="384"/>
      <c r="BK106" s="384"/>
      <c r="BL106" s="384"/>
      <c r="BM106" s="384"/>
      <c r="BN106" s="384"/>
      <c r="BO106" s="384"/>
      <c r="BP106" s="384"/>
      <c r="BQ106" s="384"/>
      <c r="BR106" s="384"/>
      <c r="BS106" s="384"/>
      <c r="BT106" s="384"/>
      <c r="BU106" s="384"/>
      <c r="BV106" s="384"/>
      <c r="BW106" s="384"/>
      <c r="BX106" s="385"/>
      <c r="FA106" s="37"/>
      <c r="FB106" s="37"/>
      <c r="FC106" s="37"/>
      <c r="FD106" s="37"/>
      <c r="FE106" s="37"/>
      <c r="FF106" s="37"/>
      <c r="FG106" s="37"/>
      <c r="FH106" s="37"/>
      <c r="FI106" s="37"/>
      <c r="FJ106" s="37"/>
      <c r="FK106" s="37"/>
      <c r="FL106" s="32"/>
      <c r="FM106" s="32"/>
      <c r="FN106" s="32"/>
      <c r="FO106" s="32"/>
      <c r="FP106" s="32"/>
      <c r="FQ106" s="32"/>
    </row>
    <row r="107" spans="1:173" s="35" customFormat="1" ht="6.6" customHeight="1" x14ac:dyDescent="0.45">
      <c r="A107" s="383"/>
      <c r="B107" s="384"/>
      <c r="C107" s="384"/>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384"/>
      <c r="AC107" s="384"/>
      <c r="AD107" s="384"/>
      <c r="AE107" s="384"/>
      <c r="AF107" s="384"/>
      <c r="AG107" s="384"/>
      <c r="AH107" s="384"/>
      <c r="AI107" s="384"/>
      <c r="AJ107" s="384"/>
      <c r="AK107" s="384"/>
      <c r="AL107" s="384"/>
      <c r="AM107" s="384"/>
      <c r="AN107" s="384"/>
      <c r="AO107" s="384"/>
      <c r="AP107" s="384"/>
      <c r="AQ107" s="384"/>
      <c r="AR107" s="384"/>
      <c r="AS107" s="384"/>
      <c r="AT107" s="384"/>
      <c r="AU107" s="384"/>
      <c r="AV107" s="384"/>
      <c r="AW107" s="384"/>
      <c r="AX107" s="384"/>
      <c r="AY107" s="384"/>
      <c r="AZ107" s="384"/>
      <c r="BA107" s="384"/>
      <c r="BB107" s="384"/>
      <c r="BC107" s="384"/>
      <c r="BD107" s="384"/>
      <c r="BE107" s="384"/>
      <c r="BF107" s="384"/>
      <c r="BG107" s="384"/>
      <c r="BH107" s="384"/>
      <c r="BI107" s="384"/>
      <c r="BJ107" s="384"/>
      <c r="BK107" s="384"/>
      <c r="BL107" s="384"/>
      <c r="BM107" s="384"/>
      <c r="BN107" s="384"/>
      <c r="BO107" s="384"/>
      <c r="BP107" s="384"/>
      <c r="BQ107" s="384"/>
      <c r="BR107" s="384"/>
      <c r="BS107" s="384"/>
      <c r="BT107" s="384"/>
      <c r="BU107" s="384"/>
      <c r="BV107" s="384"/>
      <c r="BW107" s="384"/>
      <c r="BX107" s="385"/>
      <c r="FA107" s="37"/>
      <c r="FB107" s="37"/>
      <c r="FC107" s="37"/>
      <c r="FD107" s="37"/>
      <c r="FE107" s="37"/>
      <c r="FF107" s="37"/>
      <c r="FG107" s="37"/>
      <c r="FH107" s="37"/>
      <c r="FI107" s="37"/>
      <c r="FJ107" s="37"/>
      <c r="FK107" s="37"/>
      <c r="FL107" s="32"/>
      <c r="FM107" s="32"/>
      <c r="FN107" s="32"/>
      <c r="FO107" s="32"/>
      <c r="FP107" s="32"/>
      <c r="FQ107" s="32"/>
    </row>
    <row r="108" spans="1:173" s="35" customFormat="1" ht="6.6" customHeight="1" x14ac:dyDescent="0.45">
      <c r="A108" s="383"/>
      <c r="B108" s="384"/>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384"/>
      <c r="AC108" s="384"/>
      <c r="AD108" s="384"/>
      <c r="AE108" s="384"/>
      <c r="AF108" s="384"/>
      <c r="AG108" s="384"/>
      <c r="AH108" s="384"/>
      <c r="AI108" s="384"/>
      <c r="AJ108" s="384"/>
      <c r="AK108" s="384"/>
      <c r="AL108" s="384"/>
      <c r="AM108" s="384"/>
      <c r="AN108" s="384"/>
      <c r="AO108" s="384"/>
      <c r="AP108" s="384"/>
      <c r="AQ108" s="384"/>
      <c r="AR108" s="384"/>
      <c r="AS108" s="384"/>
      <c r="AT108" s="384"/>
      <c r="AU108" s="384"/>
      <c r="AV108" s="384"/>
      <c r="AW108" s="384"/>
      <c r="AX108" s="384"/>
      <c r="AY108" s="384"/>
      <c r="AZ108" s="384"/>
      <c r="BA108" s="384"/>
      <c r="BB108" s="384"/>
      <c r="BC108" s="384"/>
      <c r="BD108" s="384"/>
      <c r="BE108" s="384"/>
      <c r="BF108" s="384"/>
      <c r="BG108" s="384"/>
      <c r="BH108" s="384"/>
      <c r="BI108" s="384"/>
      <c r="BJ108" s="384"/>
      <c r="BK108" s="384"/>
      <c r="BL108" s="384"/>
      <c r="BM108" s="384"/>
      <c r="BN108" s="384"/>
      <c r="BO108" s="384"/>
      <c r="BP108" s="384"/>
      <c r="BQ108" s="384"/>
      <c r="BR108" s="384"/>
      <c r="BS108" s="384"/>
      <c r="BT108" s="384"/>
      <c r="BU108" s="384"/>
      <c r="BV108" s="384"/>
      <c r="BW108" s="384"/>
      <c r="BX108" s="385"/>
      <c r="FA108" s="37"/>
      <c r="FB108" s="37"/>
      <c r="FC108" s="37"/>
      <c r="FD108" s="37"/>
      <c r="FE108" s="37"/>
      <c r="FF108" s="37"/>
      <c r="FG108" s="37"/>
      <c r="FH108" s="37"/>
      <c r="FI108" s="37"/>
      <c r="FJ108" s="37"/>
      <c r="FK108" s="37"/>
      <c r="FL108" s="32"/>
      <c r="FM108" s="32"/>
      <c r="FN108" s="32"/>
      <c r="FO108" s="32"/>
      <c r="FP108" s="32"/>
      <c r="FQ108" s="32"/>
    </row>
    <row r="109" spans="1:173" s="35" customFormat="1" ht="6.6" customHeight="1" x14ac:dyDescent="0.45">
      <c r="A109" s="383"/>
      <c r="B109" s="384"/>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384"/>
      <c r="AC109" s="384"/>
      <c r="AD109" s="384"/>
      <c r="AE109" s="384"/>
      <c r="AF109" s="384"/>
      <c r="AG109" s="384"/>
      <c r="AH109" s="384"/>
      <c r="AI109" s="384"/>
      <c r="AJ109" s="384"/>
      <c r="AK109" s="384"/>
      <c r="AL109" s="384"/>
      <c r="AM109" s="384"/>
      <c r="AN109" s="384"/>
      <c r="AO109" s="384"/>
      <c r="AP109" s="384"/>
      <c r="AQ109" s="384"/>
      <c r="AR109" s="384"/>
      <c r="AS109" s="384"/>
      <c r="AT109" s="384"/>
      <c r="AU109" s="384"/>
      <c r="AV109" s="384"/>
      <c r="AW109" s="384"/>
      <c r="AX109" s="384"/>
      <c r="AY109" s="384"/>
      <c r="AZ109" s="384"/>
      <c r="BA109" s="384"/>
      <c r="BB109" s="384"/>
      <c r="BC109" s="384"/>
      <c r="BD109" s="384"/>
      <c r="BE109" s="384"/>
      <c r="BF109" s="384"/>
      <c r="BG109" s="384"/>
      <c r="BH109" s="384"/>
      <c r="BI109" s="384"/>
      <c r="BJ109" s="384"/>
      <c r="BK109" s="384"/>
      <c r="BL109" s="384"/>
      <c r="BM109" s="384"/>
      <c r="BN109" s="384"/>
      <c r="BO109" s="384"/>
      <c r="BP109" s="384"/>
      <c r="BQ109" s="384"/>
      <c r="BR109" s="384"/>
      <c r="BS109" s="384"/>
      <c r="BT109" s="384"/>
      <c r="BU109" s="384"/>
      <c r="BV109" s="384"/>
      <c r="BW109" s="384"/>
      <c r="BX109" s="385"/>
      <c r="FA109" s="37"/>
      <c r="FB109" s="37"/>
      <c r="FC109" s="37"/>
      <c r="FD109" s="37"/>
      <c r="FE109" s="37"/>
      <c r="FF109" s="37"/>
      <c r="FG109" s="37"/>
      <c r="FH109" s="37"/>
      <c r="FI109" s="37"/>
      <c r="FJ109" s="37"/>
      <c r="FK109" s="37"/>
      <c r="FL109" s="32"/>
      <c r="FM109" s="32"/>
      <c r="FN109" s="32"/>
      <c r="FO109" s="32"/>
      <c r="FP109" s="32"/>
      <c r="FQ109" s="32"/>
    </row>
    <row r="110" spans="1:173" s="35" customFormat="1" ht="6.6" customHeight="1" x14ac:dyDescent="0.45">
      <c r="A110" s="386"/>
      <c r="B110" s="387"/>
      <c r="C110" s="387"/>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c r="AP110" s="387"/>
      <c r="AQ110" s="387"/>
      <c r="AR110" s="387"/>
      <c r="AS110" s="387"/>
      <c r="AT110" s="387"/>
      <c r="AU110" s="387"/>
      <c r="AV110" s="387"/>
      <c r="AW110" s="387"/>
      <c r="AX110" s="387"/>
      <c r="AY110" s="387"/>
      <c r="AZ110" s="387"/>
      <c r="BA110" s="387"/>
      <c r="BB110" s="387"/>
      <c r="BC110" s="387"/>
      <c r="BD110" s="387"/>
      <c r="BE110" s="387"/>
      <c r="BF110" s="387"/>
      <c r="BG110" s="387"/>
      <c r="BH110" s="387"/>
      <c r="BI110" s="387"/>
      <c r="BJ110" s="387"/>
      <c r="BK110" s="387"/>
      <c r="BL110" s="387"/>
      <c r="BM110" s="387"/>
      <c r="BN110" s="387"/>
      <c r="BO110" s="387"/>
      <c r="BP110" s="387"/>
      <c r="BQ110" s="387"/>
      <c r="BR110" s="387"/>
      <c r="BS110" s="387"/>
      <c r="BT110" s="387"/>
      <c r="BU110" s="387"/>
      <c r="BV110" s="387"/>
      <c r="BW110" s="387"/>
      <c r="BX110" s="388"/>
      <c r="FA110" s="37"/>
      <c r="FB110" s="37"/>
      <c r="FC110" s="37"/>
      <c r="FD110" s="37"/>
      <c r="FE110" s="37"/>
      <c r="FF110" s="37"/>
      <c r="FG110" s="37"/>
      <c r="FH110" s="37"/>
      <c r="FI110" s="37"/>
      <c r="FJ110" s="37"/>
      <c r="FK110" s="37"/>
      <c r="FL110" s="32"/>
      <c r="FM110" s="32"/>
      <c r="FN110" s="32"/>
      <c r="FO110" s="32"/>
      <c r="FP110" s="32"/>
      <c r="FQ110" s="32"/>
    </row>
    <row r="111" spans="1:173" s="35" customFormat="1" ht="6.6" customHeight="1" x14ac:dyDescent="0.45">
      <c r="A111" s="53"/>
      <c r="B111" s="53"/>
      <c r="C111" s="53"/>
      <c r="D111" s="53"/>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76" t="str">
        <f>IF(LEN(入力!K7)=0,"",入力!K7)</f>
        <v/>
      </c>
      <c r="BF111" s="376"/>
      <c r="BG111" s="376"/>
      <c r="BH111" s="376"/>
      <c r="BI111" s="376"/>
      <c r="BJ111" s="376"/>
      <c r="BK111" s="376"/>
      <c r="BL111" s="376"/>
      <c r="BM111" s="376"/>
      <c r="BN111" s="376"/>
      <c r="BO111" s="376"/>
      <c r="BP111" s="376"/>
      <c r="BQ111" s="376"/>
      <c r="BR111" s="376"/>
      <c r="BS111" s="376"/>
      <c r="BT111" s="376"/>
      <c r="BU111" s="31"/>
      <c r="BV111" s="31"/>
      <c r="BW111" s="31"/>
      <c r="BX111" s="31"/>
      <c r="FA111" s="37"/>
      <c r="FB111" s="37"/>
      <c r="FC111" s="37"/>
      <c r="FD111" s="37"/>
      <c r="FE111" s="37"/>
      <c r="FF111" s="37"/>
      <c r="FG111" s="37"/>
      <c r="FH111" s="37"/>
      <c r="FI111" s="37"/>
      <c r="FJ111" s="37"/>
      <c r="FK111" s="37"/>
      <c r="FL111" s="32"/>
      <c r="FM111" s="32"/>
      <c r="FN111" s="32"/>
      <c r="FO111" s="32"/>
      <c r="FP111" s="32"/>
      <c r="FQ111" s="32"/>
    </row>
    <row r="112" spans="1:173" s="35" customFormat="1" ht="6.6" customHeight="1" x14ac:dyDescent="0.45">
      <c r="A112" s="390" t="s">
        <v>160</v>
      </c>
      <c r="B112" s="390"/>
      <c r="C112" s="390"/>
      <c r="D112" s="390"/>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0"/>
      <c r="AP112" s="390"/>
      <c r="AQ112" s="390"/>
      <c r="AR112" s="390"/>
      <c r="AS112" s="390"/>
      <c r="AT112" s="31"/>
      <c r="AU112" s="206" t="s">
        <v>50</v>
      </c>
      <c r="AV112" s="206"/>
      <c r="AW112" s="206"/>
      <c r="AX112" s="206"/>
      <c r="AY112" s="206"/>
      <c r="AZ112" s="206"/>
      <c r="BA112" s="206"/>
      <c r="BB112" s="206"/>
      <c r="BC112" s="34"/>
      <c r="BD112" s="34"/>
      <c r="BE112" s="376"/>
      <c r="BF112" s="376"/>
      <c r="BG112" s="376"/>
      <c r="BH112" s="376"/>
      <c r="BI112" s="376"/>
      <c r="BJ112" s="376"/>
      <c r="BK112" s="376"/>
      <c r="BL112" s="376"/>
      <c r="BM112" s="376"/>
      <c r="BN112" s="376"/>
      <c r="BO112" s="376"/>
      <c r="BP112" s="376"/>
      <c r="BQ112" s="376"/>
      <c r="BR112" s="376"/>
      <c r="BS112" s="376"/>
      <c r="BT112" s="376"/>
      <c r="BU112" s="34"/>
      <c r="BV112" s="34"/>
      <c r="BW112" s="34"/>
      <c r="BX112" s="34"/>
      <c r="FA112" s="37"/>
      <c r="FB112" s="37"/>
      <c r="FC112" s="37"/>
      <c r="FD112" s="37"/>
      <c r="FE112" s="37"/>
      <c r="FF112" s="37"/>
      <c r="FG112" s="37"/>
      <c r="FH112" s="37"/>
      <c r="FI112" s="37"/>
      <c r="FJ112" s="37"/>
      <c r="FK112" s="37"/>
      <c r="FL112" s="32"/>
      <c r="FM112" s="32"/>
      <c r="FN112" s="32"/>
      <c r="FO112" s="32"/>
      <c r="FP112" s="32"/>
      <c r="FQ112" s="32"/>
    </row>
    <row r="113" spans="1:173" ht="6.6" customHeight="1" x14ac:dyDescent="0.45">
      <c r="A113" s="390"/>
      <c r="B113" s="390"/>
      <c r="C113" s="390"/>
      <c r="D113" s="390"/>
      <c r="E113" s="390"/>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c r="AJ113" s="390"/>
      <c r="AK113" s="390"/>
      <c r="AL113" s="390"/>
      <c r="AM113" s="390"/>
      <c r="AN113" s="390"/>
      <c r="AO113" s="390"/>
      <c r="AP113" s="390"/>
      <c r="AQ113" s="390"/>
      <c r="AR113" s="390"/>
      <c r="AS113" s="390"/>
      <c r="AU113" s="206"/>
      <c r="AV113" s="206"/>
      <c r="AW113" s="206"/>
      <c r="AX113" s="206"/>
      <c r="AY113" s="206"/>
      <c r="AZ113" s="206"/>
      <c r="BA113" s="206"/>
      <c r="BB113" s="206"/>
      <c r="BC113" s="374" t="str">
        <f>IF(LEN(入力!F7)=0,"",入力!F7)</f>
        <v/>
      </c>
      <c r="BD113" s="374"/>
      <c r="BE113" s="374"/>
      <c r="BF113" s="374"/>
      <c r="BG113" s="374"/>
      <c r="BH113" s="374"/>
      <c r="BI113" s="374"/>
      <c r="BJ113" s="374"/>
      <c r="BK113" s="374"/>
      <c r="BL113" s="374"/>
      <c r="BM113" s="374"/>
      <c r="BN113" s="374"/>
      <c r="BO113" s="374"/>
      <c r="BP113" s="374"/>
      <c r="BQ113" s="374"/>
      <c r="BR113" s="374"/>
      <c r="BS113" s="374"/>
      <c r="BT113" s="374"/>
      <c r="BU113" s="374"/>
      <c r="BV113" s="374"/>
      <c r="BW113" s="374"/>
      <c r="BX113" s="34"/>
    </row>
    <row r="114" spans="1:173" ht="6.6" customHeight="1" x14ac:dyDescent="0.45">
      <c r="A114" s="390"/>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c r="AL114" s="390"/>
      <c r="AM114" s="390"/>
      <c r="AN114" s="390"/>
      <c r="AO114" s="390"/>
      <c r="AP114" s="390"/>
      <c r="AQ114" s="390"/>
      <c r="AR114" s="390"/>
      <c r="AS114" s="390"/>
      <c r="AU114" s="206"/>
      <c r="AV114" s="206"/>
      <c r="AW114" s="206"/>
      <c r="AX114" s="206"/>
      <c r="AY114" s="206"/>
      <c r="AZ114" s="206"/>
      <c r="BA114" s="206"/>
      <c r="BB114" s="206"/>
      <c r="BC114" s="374"/>
      <c r="BD114" s="374"/>
      <c r="BE114" s="374"/>
      <c r="BF114" s="374"/>
      <c r="BG114" s="374"/>
      <c r="BH114" s="374"/>
      <c r="BI114" s="374"/>
      <c r="BJ114" s="374"/>
      <c r="BK114" s="374"/>
      <c r="BL114" s="374"/>
      <c r="BM114" s="374"/>
      <c r="BN114" s="374"/>
      <c r="BO114" s="374"/>
      <c r="BP114" s="374"/>
      <c r="BQ114" s="374"/>
      <c r="BR114" s="374"/>
      <c r="BS114" s="374"/>
      <c r="BT114" s="374"/>
      <c r="BU114" s="374"/>
      <c r="BV114" s="374"/>
      <c r="BW114" s="374"/>
      <c r="BX114" s="34"/>
    </row>
    <row r="115" spans="1:173" s="36" customFormat="1" ht="6.6" customHeight="1" x14ac:dyDescent="0.4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c r="ET115" s="35"/>
      <c r="EU115" s="35"/>
      <c r="EV115" s="35"/>
      <c r="EW115" s="35"/>
      <c r="EX115" s="35"/>
      <c r="EY115" s="35"/>
      <c r="EZ115" s="35"/>
      <c r="FA115" s="37"/>
      <c r="FB115" s="37"/>
      <c r="FC115" s="37"/>
      <c r="FD115" s="37"/>
      <c r="FE115" s="37"/>
      <c r="FF115" s="37"/>
      <c r="FG115" s="37"/>
      <c r="FH115" s="37"/>
      <c r="FI115" s="37"/>
      <c r="FJ115" s="37"/>
      <c r="FK115" s="37"/>
      <c r="FL115" s="37"/>
      <c r="FM115" s="37"/>
      <c r="FN115" s="37"/>
      <c r="FO115" s="37"/>
      <c r="FP115" s="37"/>
      <c r="FQ115" s="37"/>
    </row>
    <row r="116" spans="1:173" s="36" customFormat="1" ht="6.6" customHeight="1" x14ac:dyDescent="0.4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c r="EZ116" s="35"/>
      <c r="FA116" s="37"/>
      <c r="FB116" s="37"/>
      <c r="FC116" s="37"/>
      <c r="FD116" s="37"/>
      <c r="FE116" s="37"/>
      <c r="FF116" s="37"/>
      <c r="FG116" s="37"/>
      <c r="FH116" s="37"/>
      <c r="FI116" s="37"/>
      <c r="FJ116" s="37"/>
      <c r="FK116" s="37"/>
      <c r="FL116" s="37"/>
      <c r="FM116" s="37"/>
      <c r="FN116" s="37"/>
      <c r="FO116" s="37"/>
      <c r="FP116" s="37"/>
      <c r="FQ116" s="37"/>
    </row>
    <row r="117" spans="1:173" s="36" customFormat="1" ht="6.6" customHeight="1" x14ac:dyDescent="0.4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c r="EZ117" s="35"/>
      <c r="FA117" s="37"/>
      <c r="FB117" s="37"/>
      <c r="FC117" s="37"/>
      <c r="FD117" s="37"/>
      <c r="FE117" s="37"/>
      <c r="FF117" s="37"/>
      <c r="FG117" s="37"/>
      <c r="FH117" s="37"/>
      <c r="FI117" s="37"/>
      <c r="FJ117" s="37"/>
      <c r="FK117" s="37"/>
      <c r="FL117" s="37"/>
      <c r="FM117" s="37"/>
      <c r="FN117" s="37"/>
      <c r="FO117" s="37"/>
      <c r="FP117" s="37"/>
      <c r="FQ117" s="37"/>
    </row>
    <row r="118" spans="1:173" s="36" customFormat="1" ht="6.6" customHeight="1" x14ac:dyDescent="0.4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7"/>
      <c r="FB118" s="37"/>
      <c r="FC118" s="37"/>
      <c r="FD118" s="37"/>
      <c r="FE118" s="37"/>
      <c r="FF118" s="37"/>
      <c r="FG118" s="37"/>
      <c r="FH118" s="37"/>
      <c r="FI118" s="37"/>
      <c r="FJ118" s="37"/>
      <c r="FK118" s="37"/>
      <c r="FL118" s="37"/>
      <c r="FM118" s="37"/>
      <c r="FN118" s="37"/>
      <c r="FO118" s="37"/>
      <c r="FP118" s="37"/>
      <c r="FQ118" s="37"/>
    </row>
    <row r="119" spans="1:173" s="36" customFormat="1" ht="6.6" customHeight="1" x14ac:dyDescent="0.4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7"/>
      <c r="FB119" s="37"/>
      <c r="FC119" s="37"/>
      <c r="FD119" s="37"/>
      <c r="FE119" s="37"/>
      <c r="FF119" s="37"/>
      <c r="FG119" s="37"/>
      <c r="FH119" s="37"/>
      <c r="FI119" s="37"/>
      <c r="FJ119" s="37"/>
      <c r="FK119" s="37"/>
      <c r="FL119" s="37"/>
      <c r="FM119" s="37"/>
      <c r="FN119" s="37"/>
      <c r="FO119" s="37"/>
      <c r="FP119" s="37"/>
      <c r="FQ119" s="37"/>
    </row>
    <row r="120" spans="1:173" s="36" customFormat="1" ht="6.6" customHeight="1" x14ac:dyDescent="0.4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c r="EZ120" s="35"/>
      <c r="FA120" s="37"/>
      <c r="FB120" s="37"/>
      <c r="FC120" s="37"/>
      <c r="FD120" s="37"/>
      <c r="FE120" s="37"/>
      <c r="FF120" s="37"/>
      <c r="FG120" s="37"/>
      <c r="FH120" s="37"/>
      <c r="FI120" s="37"/>
      <c r="FJ120" s="37"/>
      <c r="FK120" s="37"/>
      <c r="FL120" s="37"/>
      <c r="FM120" s="37"/>
      <c r="FN120" s="37"/>
      <c r="FO120" s="37"/>
      <c r="FP120" s="37"/>
      <c r="FQ120" s="37"/>
    </row>
    <row r="121" spans="1:173" s="36" customFormat="1" ht="6.6" customHeight="1" x14ac:dyDescent="0.4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7"/>
      <c r="FB121" s="37"/>
      <c r="FC121" s="37"/>
      <c r="FD121" s="37"/>
      <c r="FE121" s="37"/>
      <c r="FF121" s="37"/>
      <c r="FG121" s="37"/>
      <c r="FH121" s="37"/>
      <c r="FI121" s="37"/>
      <c r="FJ121" s="37"/>
      <c r="FK121" s="37"/>
      <c r="FL121" s="37"/>
      <c r="FM121" s="37"/>
      <c r="FN121" s="37"/>
      <c r="FO121" s="37"/>
      <c r="FP121" s="37"/>
      <c r="FQ121" s="37"/>
    </row>
    <row r="122" spans="1:173" s="36" customFormat="1" ht="6.6" customHeight="1" x14ac:dyDescent="0.4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7"/>
      <c r="FB122" s="37"/>
      <c r="FC122" s="37"/>
      <c r="FD122" s="37"/>
      <c r="FE122" s="37"/>
      <c r="FF122" s="37"/>
      <c r="FG122" s="37"/>
      <c r="FH122" s="37"/>
      <c r="FI122" s="37"/>
      <c r="FJ122" s="37"/>
      <c r="FK122" s="37"/>
      <c r="FL122" s="37"/>
      <c r="FM122" s="37"/>
      <c r="FN122" s="37"/>
      <c r="FO122" s="37"/>
      <c r="FP122" s="37"/>
      <c r="FQ122" s="37"/>
    </row>
    <row r="123" spans="1:173" s="36" customFormat="1" ht="6.6" customHeight="1" x14ac:dyDescent="0.4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c r="ET123" s="35"/>
      <c r="EU123" s="35"/>
      <c r="EV123" s="35"/>
      <c r="EW123" s="35"/>
      <c r="EX123" s="35"/>
      <c r="EY123" s="35"/>
      <c r="EZ123" s="35"/>
      <c r="FA123" s="37"/>
      <c r="FB123" s="37"/>
      <c r="FC123" s="37"/>
      <c r="FD123" s="37"/>
      <c r="FE123" s="37"/>
      <c r="FF123" s="37"/>
      <c r="FG123" s="37"/>
      <c r="FH123" s="37"/>
      <c r="FI123" s="37"/>
      <c r="FJ123" s="37"/>
      <c r="FK123" s="37"/>
      <c r="FL123" s="37"/>
      <c r="FM123" s="37"/>
      <c r="FN123" s="37"/>
      <c r="FO123" s="37"/>
      <c r="FP123" s="37"/>
      <c r="FQ123" s="37"/>
    </row>
    <row r="124" spans="1:173" s="36" customFormat="1" ht="6.6" customHeight="1" x14ac:dyDescent="0.4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c r="ET124" s="35"/>
      <c r="EU124" s="35"/>
      <c r="EV124" s="35"/>
      <c r="EW124" s="35"/>
      <c r="EX124" s="35"/>
      <c r="EY124" s="35"/>
      <c r="EZ124" s="35"/>
      <c r="FA124" s="37"/>
      <c r="FB124" s="37"/>
      <c r="FC124" s="37"/>
      <c r="FD124" s="37"/>
      <c r="FE124" s="37"/>
      <c r="FF124" s="37"/>
      <c r="FG124" s="37"/>
      <c r="FH124" s="37"/>
      <c r="FI124" s="37"/>
      <c r="FJ124" s="37"/>
      <c r="FK124" s="37"/>
      <c r="FL124" s="37"/>
      <c r="FM124" s="37"/>
      <c r="FN124" s="37"/>
      <c r="FO124" s="37"/>
      <c r="FP124" s="37"/>
      <c r="FQ124" s="37"/>
    </row>
    <row r="125" spans="1:173" s="36" customFormat="1" ht="6.6" customHeight="1" x14ac:dyDescent="0.4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c r="ET125" s="35"/>
      <c r="EU125" s="35"/>
      <c r="EV125" s="35"/>
      <c r="EW125" s="35"/>
      <c r="EX125" s="35"/>
      <c r="EY125" s="35"/>
      <c r="EZ125" s="35"/>
      <c r="FA125" s="37"/>
      <c r="FB125" s="37"/>
      <c r="FC125" s="37"/>
      <c r="FD125" s="37"/>
      <c r="FE125" s="37"/>
      <c r="FF125" s="37"/>
      <c r="FG125" s="37"/>
      <c r="FH125" s="37"/>
      <c r="FI125" s="37"/>
      <c r="FJ125" s="37"/>
      <c r="FK125" s="37"/>
      <c r="FL125" s="37"/>
      <c r="FM125" s="37"/>
      <c r="FN125" s="37"/>
      <c r="FO125" s="37"/>
      <c r="FP125" s="37"/>
      <c r="FQ125" s="37"/>
    </row>
    <row r="126" spans="1:173" s="36" customFormat="1" ht="6.6" customHeight="1" x14ac:dyDescent="0.4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c r="ET126" s="35"/>
      <c r="EU126" s="35"/>
      <c r="EV126" s="35"/>
      <c r="EW126" s="35"/>
      <c r="EX126" s="35"/>
      <c r="EY126" s="35"/>
      <c r="EZ126" s="35"/>
      <c r="FA126" s="37"/>
      <c r="FB126" s="37"/>
      <c r="FC126" s="37"/>
      <c r="FD126" s="37"/>
      <c r="FE126" s="37"/>
      <c r="FF126" s="37"/>
      <c r="FG126" s="37"/>
      <c r="FH126" s="37"/>
      <c r="FI126" s="37"/>
      <c r="FJ126" s="37"/>
      <c r="FK126" s="37"/>
      <c r="FL126" s="37"/>
      <c r="FM126" s="37"/>
      <c r="FN126" s="37"/>
      <c r="FO126" s="37"/>
      <c r="FP126" s="37"/>
      <c r="FQ126" s="37"/>
    </row>
    <row r="127" spans="1:173" s="36" customFormat="1" ht="6.6" customHeight="1" x14ac:dyDescent="0.4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c r="EZ127" s="35"/>
      <c r="FA127" s="37"/>
      <c r="FB127" s="37"/>
      <c r="FC127" s="37"/>
      <c r="FD127" s="37"/>
      <c r="FE127" s="37"/>
      <c r="FF127" s="37"/>
      <c r="FG127" s="37"/>
      <c r="FH127" s="37"/>
      <c r="FI127" s="37"/>
      <c r="FJ127" s="37"/>
      <c r="FK127" s="37"/>
      <c r="FL127" s="37"/>
      <c r="FM127" s="37"/>
      <c r="FN127" s="37"/>
      <c r="FO127" s="37"/>
      <c r="FP127" s="37"/>
      <c r="FQ127" s="37"/>
    </row>
    <row r="128" spans="1:173" s="36" customFormat="1" ht="6.6" customHeight="1" x14ac:dyDescent="0.4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c r="EZ128" s="35"/>
      <c r="FA128" s="37"/>
      <c r="FB128" s="37"/>
      <c r="FC128" s="37"/>
      <c r="FD128" s="37"/>
      <c r="FE128" s="37"/>
      <c r="FF128" s="37"/>
      <c r="FG128" s="37"/>
      <c r="FH128" s="37"/>
      <c r="FI128" s="37"/>
      <c r="FJ128" s="37"/>
      <c r="FK128" s="37"/>
      <c r="FL128" s="37"/>
      <c r="FM128" s="37"/>
      <c r="FN128" s="37"/>
      <c r="FO128" s="37"/>
      <c r="FP128" s="37"/>
      <c r="FQ128" s="37"/>
    </row>
    <row r="129" spans="77:173" s="36" customFormat="1" ht="6.6" customHeight="1" x14ac:dyDescent="0.4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c r="EZ129" s="35"/>
      <c r="FA129" s="37"/>
      <c r="FB129" s="37"/>
      <c r="FC129" s="37"/>
      <c r="FD129" s="37"/>
      <c r="FE129" s="37"/>
      <c r="FF129" s="37"/>
      <c r="FG129" s="37"/>
      <c r="FH129" s="37"/>
      <c r="FI129" s="37"/>
      <c r="FJ129" s="37"/>
      <c r="FK129" s="37"/>
      <c r="FL129" s="37"/>
      <c r="FM129" s="37"/>
      <c r="FN129" s="37"/>
      <c r="FO129" s="37"/>
      <c r="FP129" s="37"/>
      <c r="FQ129" s="37"/>
    </row>
    <row r="130" spans="77:173" s="36" customFormat="1" ht="6.6" customHeight="1" x14ac:dyDescent="0.4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c r="ET130" s="35"/>
      <c r="EU130" s="35"/>
      <c r="EV130" s="35"/>
      <c r="EW130" s="35"/>
      <c r="EX130" s="35"/>
      <c r="EY130" s="35"/>
      <c r="EZ130" s="35"/>
      <c r="FA130" s="37"/>
      <c r="FB130" s="37"/>
      <c r="FC130" s="37"/>
      <c r="FD130" s="37"/>
      <c r="FE130" s="37"/>
      <c r="FF130" s="37"/>
      <c r="FG130" s="37"/>
      <c r="FH130" s="37"/>
      <c r="FI130" s="37"/>
      <c r="FJ130" s="37"/>
      <c r="FK130" s="37"/>
      <c r="FL130" s="37"/>
      <c r="FM130" s="37"/>
      <c r="FN130" s="37"/>
      <c r="FO130" s="37"/>
      <c r="FP130" s="37"/>
      <c r="FQ130" s="37"/>
    </row>
    <row r="131" spans="77:173" s="36" customFormat="1" ht="6.6" customHeight="1" x14ac:dyDescent="0.4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c r="ET131" s="35"/>
      <c r="EU131" s="35"/>
      <c r="EV131" s="35"/>
      <c r="EW131" s="35"/>
      <c r="EX131" s="35"/>
      <c r="EY131" s="35"/>
      <c r="EZ131" s="35"/>
      <c r="FA131" s="37"/>
      <c r="FB131" s="37"/>
      <c r="FC131" s="37"/>
      <c r="FD131" s="37"/>
      <c r="FE131" s="37"/>
      <c r="FF131" s="37"/>
      <c r="FG131" s="37"/>
      <c r="FH131" s="37"/>
      <c r="FI131" s="37"/>
      <c r="FJ131" s="37"/>
      <c r="FK131" s="37"/>
      <c r="FL131" s="37"/>
      <c r="FM131" s="37"/>
      <c r="FN131" s="37"/>
      <c r="FO131" s="37"/>
      <c r="FP131" s="37"/>
      <c r="FQ131" s="37"/>
    </row>
    <row r="132" spans="77:173" s="36" customFormat="1" ht="6.6" customHeight="1" x14ac:dyDescent="0.4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c r="DM132" s="35"/>
      <c r="DN132" s="35"/>
      <c r="DO132" s="35"/>
      <c r="DP132" s="35"/>
      <c r="DQ132" s="35"/>
      <c r="DR132" s="35"/>
      <c r="DS132" s="35"/>
      <c r="DT132" s="35"/>
      <c r="DU132" s="35"/>
      <c r="DV132" s="35"/>
      <c r="DW132" s="35"/>
      <c r="DX132" s="35"/>
      <c r="DY132" s="35"/>
      <c r="DZ132" s="35"/>
      <c r="EA132" s="35"/>
      <c r="EB132" s="35"/>
      <c r="EC132" s="35"/>
      <c r="ED132" s="35"/>
      <c r="EE132" s="35"/>
      <c r="EF132" s="35"/>
      <c r="EG132" s="35"/>
      <c r="EH132" s="35"/>
      <c r="EI132" s="35"/>
      <c r="EJ132" s="35"/>
      <c r="EK132" s="35"/>
      <c r="EL132" s="35"/>
      <c r="EM132" s="35"/>
      <c r="EN132" s="35"/>
      <c r="EO132" s="35"/>
      <c r="EP132" s="35"/>
      <c r="EQ132" s="35"/>
      <c r="ER132" s="35"/>
      <c r="ES132" s="35"/>
      <c r="ET132" s="35"/>
      <c r="EU132" s="35"/>
      <c r="EV132" s="35"/>
      <c r="EW132" s="35"/>
      <c r="EX132" s="35"/>
      <c r="EY132" s="35"/>
      <c r="EZ132" s="35"/>
      <c r="FA132" s="37"/>
      <c r="FB132" s="37"/>
      <c r="FC132" s="37"/>
      <c r="FD132" s="37"/>
      <c r="FE132" s="37"/>
      <c r="FF132" s="37"/>
      <c r="FG132" s="37"/>
      <c r="FH132" s="37"/>
      <c r="FI132" s="37"/>
      <c r="FJ132" s="37"/>
      <c r="FK132" s="37"/>
      <c r="FL132" s="37"/>
      <c r="FM132" s="37"/>
      <c r="FN132" s="37"/>
      <c r="FO132" s="37"/>
      <c r="FP132" s="37"/>
      <c r="FQ132" s="37"/>
    </row>
    <row r="133" spans="77:173" s="36" customFormat="1" ht="6.6" customHeight="1" x14ac:dyDescent="0.4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c r="DU133" s="35"/>
      <c r="DV133" s="35"/>
      <c r="DW133" s="35"/>
      <c r="DX133" s="35"/>
      <c r="DY133" s="35"/>
      <c r="DZ133" s="35"/>
      <c r="EA133" s="35"/>
      <c r="EB133" s="35"/>
      <c r="EC133" s="35"/>
      <c r="ED133" s="35"/>
      <c r="EE133" s="35"/>
      <c r="EF133" s="35"/>
      <c r="EG133" s="35"/>
      <c r="EH133" s="35"/>
      <c r="EI133" s="35"/>
      <c r="EJ133" s="35"/>
      <c r="EK133" s="35"/>
      <c r="EL133" s="35"/>
      <c r="EM133" s="35"/>
      <c r="EN133" s="35"/>
      <c r="EO133" s="35"/>
      <c r="EP133" s="35"/>
      <c r="EQ133" s="35"/>
      <c r="ER133" s="35"/>
      <c r="ES133" s="35"/>
      <c r="ET133" s="35"/>
      <c r="EU133" s="35"/>
      <c r="EV133" s="35"/>
      <c r="EW133" s="35"/>
      <c r="EX133" s="35"/>
      <c r="EY133" s="35"/>
      <c r="EZ133" s="35"/>
      <c r="FA133" s="37"/>
      <c r="FB133" s="37"/>
      <c r="FC133" s="37"/>
      <c r="FD133" s="37"/>
      <c r="FE133" s="37"/>
      <c r="FF133" s="37"/>
      <c r="FG133" s="37"/>
      <c r="FH133" s="37"/>
      <c r="FI133" s="37"/>
      <c r="FJ133" s="37"/>
      <c r="FK133" s="37"/>
      <c r="FL133" s="37"/>
      <c r="FM133" s="37"/>
      <c r="FN133" s="37"/>
      <c r="FO133" s="37"/>
      <c r="FP133" s="37"/>
      <c r="FQ133" s="37"/>
    </row>
    <row r="134" spans="77:173" s="36" customFormat="1" ht="6.6" customHeight="1" x14ac:dyDescent="0.4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c r="DM134" s="35"/>
      <c r="DN134" s="35"/>
      <c r="DO134" s="35"/>
      <c r="DP134" s="35"/>
      <c r="DQ134" s="35"/>
      <c r="DR134" s="35"/>
      <c r="DS134" s="35"/>
      <c r="DT134" s="35"/>
      <c r="DU134" s="35"/>
      <c r="DV134" s="35"/>
      <c r="DW134" s="35"/>
      <c r="DX134" s="35"/>
      <c r="DY134" s="35"/>
      <c r="DZ134" s="35"/>
      <c r="EA134" s="35"/>
      <c r="EB134" s="35"/>
      <c r="EC134" s="35"/>
      <c r="ED134" s="35"/>
      <c r="EE134" s="35"/>
      <c r="EF134" s="35"/>
      <c r="EG134" s="35"/>
      <c r="EH134" s="35"/>
      <c r="EI134" s="35"/>
      <c r="EJ134" s="35"/>
      <c r="EK134" s="35"/>
      <c r="EL134" s="35"/>
      <c r="EM134" s="35"/>
      <c r="EN134" s="35"/>
      <c r="EO134" s="35"/>
      <c r="EP134" s="35"/>
      <c r="EQ134" s="35"/>
      <c r="ER134" s="35"/>
      <c r="ES134" s="35"/>
      <c r="ET134" s="35"/>
      <c r="EU134" s="35"/>
      <c r="EV134" s="35"/>
      <c r="EW134" s="35"/>
      <c r="EX134" s="35"/>
      <c r="EY134" s="35"/>
      <c r="EZ134" s="35"/>
      <c r="FA134" s="37"/>
      <c r="FB134" s="37"/>
      <c r="FC134" s="37"/>
      <c r="FD134" s="37"/>
      <c r="FE134" s="37"/>
      <c r="FF134" s="37"/>
      <c r="FG134" s="37"/>
      <c r="FH134" s="37"/>
      <c r="FI134" s="37"/>
      <c r="FJ134" s="37"/>
      <c r="FK134" s="37"/>
      <c r="FL134" s="37"/>
      <c r="FM134" s="37"/>
      <c r="FN134" s="37"/>
      <c r="FO134" s="37"/>
      <c r="FP134" s="37"/>
      <c r="FQ134" s="37"/>
    </row>
    <row r="135" spans="77:173" s="36" customFormat="1" ht="6.6" customHeight="1" x14ac:dyDescent="0.45">
      <c r="BY135" s="35"/>
      <c r="BZ135" s="35"/>
      <c r="CA135" s="35"/>
      <c r="CB135" s="35"/>
      <c r="CC135" s="35"/>
      <c r="CD135" s="35"/>
      <c r="CE135" s="35"/>
      <c r="CF135" s="35"/>
      <c r="CG135" s="35"/>
      <c r="CH135" s="35"/>
      <c r="CI135" s="35"/>
      <c r="CJ135" s="35"/>
      <c r="CK135" s="35"/>
      <c r="CL135" s="35"/>
      <c r="CM135" s="35"/>
      <c r="CN135" s="35"/>
      <c r="CO135" s="35"/>
      <c r="CP135" s="35"/>
      <c r="CQ135" s="35"/>
      <c r="CR135" s="35"/>
      <c r="CS135" s="35"/>
      <c r="CT135" s="35"/>
      <c r="CU135" s="35"/>
      <c r="CV135" s="35"/>
      <c r="CW135" s="35"/>
      <c r="CX135" s="35"/>
      <c r="CY135" s="35"/>
      <c r="CZ135" s="35"/>
      <c r="DA135" s="35"/>
      <c r="DB135" s="35"/>
      <c r="DC135" s="35"/>
      <c r="DD135" s="35"/>
      <c r="DE135" s="35"/>
      <c r="DF135" s="35"/>
      <c r="DG135" s="35"/>
      <c r="DH135" s="35"/>
      <c r="DI135" s="35"/>
      <c r="DJ135" s="35"/>
      <c r="DK135" s="35"/>
      <c r="DL135" s="35"/>
      <c r="DM135" s="35"/>
      <c r="DN135" s="35"/>
      <c r="DO135" s="35"/>
      <c r="DP135" s="35"/>
      <c r="DQ135" s="35"/>
      <c r="DR135" s="35"/>
      <c r="DS135" s="35"/>
      <c r="DT135" s="35"/>
      <c r="DU135" s="35"/>
      <c r="DV135" s="35"/>
      <c r="DW135" s="35"/>
      <c r="DX135" s="35"/>
      <c r="DY135" s="35"/>
      <c r="DZ135" s="35"/>
      <c r="EA135" s="35"/>
      <c r="EB135" s="35"/>
      <c r="EC135" s="35"/>
      <c r="ED135" s="35"/>
      <c r="EE135" s="35"/>
      <c r="EF135" s="35"/>
      <c r="EG135" s="35"/>
      <c r="EH135" s="35"/>
      <c r="EI135" s="35"/>
      <c r="EJ135" s="35"/>
      <c r="EK135" s="35"/>
      <c r="EL135" s="35"/>
      <c r="EM135" s="35"/>
      <c r="EN135" s="35"/>
      <c r="EO135" s="35"/>
      <c r="EP135" s="35"/>
      <c r="EQ135" s="35"/>
      <c r="ER135" s="35"/>
      <c r="ES135" s="35"/>
      <c r="ET135" s="35"/>
      <c r="EU135" s="35"/>
      <c r="EV135" s="35"/>
      <c r="EW135" s="35"/>
      <c r="EX135" s="35"/>
      <c r="EY135" s="35"/>
      <c r="EZ135" s="35"/>
      <c r="FA135" s="37"/>
      <c r="FB135" s="37"/>
      <c r="FC135" s="37"/>
      <c r="FD135" s="37"/>
      <c r="FE135" s="37"/>
      <c r="FF135" s="37"/>
      <c r="FG135" s="37"/>
      <c r="FH135" s="37"/>
      <c r="FI135" s="37"/>
      <c r="FJ135" s="37"/>
      <c r="FK135" s="37"/>
      <c r="FL135" s="37"/>
      <c r="FM135" s="37"/>
      <c r="FN135" s="37"/>
      <c r="FO135" s="37"/>
      <c r="FP135" s="37"/>
      <c r="FQ135" s="37"/>
    </row>
    <row r="136" spans="77:173" s="36" customFormat="1" ht="6.6" customHeight="1" x14ac:dyDescent="0.4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c r="DO136" s="35"/>
      <c r="DP136" s="35"/>
      <c r="DQ136" s="35"/>
      <c r="DR136" s="35"/>
      <c r="DS136" s="35"/>
      <c r="DT136" s="35"/>
      <c r="DU136" s="35"/>
      <c r="DV136" s="35"/>
      <c r="DW136" s="35"/>
      <c r="DX136" s="35"/>
      <c r="DY136" s="35"/>
      <c r="DZ136" s="35"/>
      <c r="EA136" s="35"/>
      <c r="EB136" s="35"/>
      <c r="EC136" s="35"/>
      <c r="ED136" s="35"/>
      <c r="EE136" s="35"/>
      <c r="EF136" s="35"/>
      <c r="EG136" s="35"/>
      <c r="EH136" s="35"/>
      <c r="EI136" s="35"/>
      <c r="EJ136" s="35"/>
      <c r="EK136" s="35"/>
      <c r="EL136" s="35"/>
      <c r="EM136" s="35"/>
      <c r="EN136" s="35"/>
      <c r="EO136" s="35"/>
      <c r="EP136" s="35"/>
      <c r="EQ136" s="35"/>
      <c r="ER136" s="35"/>
      <c r="ES136" s="35"/>
      <c r="ET136" s="35"/>
      <c r="EU136" s="35"/>
      <c r="EV136" s="35"/>
      <c r="EW136" s="35"/>
      <c r="EX136" s="35"/>
      <c r="EY136" s="35"/>
      <c r="EZ136" s="35"/>
      <c r="FA136" s="37"/>
      <c r="FB136" s="37"/>
      <c r="FC136" s="37"/>
      <c r="FD136" s="37"/>
      <c r="FE136" s="37"/>
      <c r="FF136" s="37"/>
      <c r="FG136" s="37"/>
      <c r="FH136" s="37"/>
      <c r="FI136" s="37"/>
      <c r="FJ136" s="37"/>
      <c r="FK136" s="37"/>
      <c r="FL136" s="37"/>
      <c r="FM136" s="37"/>
      <c r="FN136" s="37"/>
      <c r="FO136" s="37"/>
      <c r="FP136" s="37"/>
      <c r="FQ136" s="37"/>
    </row>
    <row r="137" spans="77:173" s="36" customFormat="1" ht="6.6" customHeight="1" x14ac:dyDescent="0.4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c r="ET137" s="35"/>
      <c r="EU137" s="35"/>
      <c r="EV137" s="35"/>
      <c r="EW137" s="35"/>
      <c r="EX137" s="35"/>
      <c r="EY137" s="35"/>
      <c r="EZ137" s="35"/>
      <c r="FA137" s="37"/>
      <c r="FB137" s="37"/>
      <c r="FC137" s="37"/>
      <c r="FD137" s="37"/>
      <c r="FE137" s="37"/>
      <c r="FF137" s="37"/>
      <c r="FG137" s="37"/>
      <c r="FH137" s="37"/>
      <c r="FI137" s="37"/>
      <c r="FJ137" s="37"/>
      <c r="FK137" s="37"/>
      <c r="FL137" s="37"/>
      <c r="FM137" s="37"/>
      <c r="FN137" s="37"/>
      <c r="FO137" s="37"/>
      <c r="FP137" s="37"/>
      <c r="FQ137" s="37"/>
    </row>
    <row r="138" spans="77:173" s="36" customFormat="1" ht="6.6" customHeight="1" x14ac:dyDescent="0.4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c r="ET138" s="35"/>
      <c r="EU138" s="35"/>
      <c r="EV138" s="35"/>
      <c r="EW138" s="35"/>
      <c r="EX138" s="35"/>
      <c r="EY138" s="35"/>
      <c r="EZ138" s="35"/>
      <c r="FA138" s="37"/>
      <c r="FB138" s="37"/>
      <c r="FC138" s="37"/>
      <c r="FD138" s="37"/>
      <c r="FE138" s="37"/>
      <c r="FF138" s="37"/>
      <c r="FG138" s="37"/>
      <c r="FH138" s="37"/>
      <c r="FI138" s="37"/>
      <c r="FJ138" s="37"/>
      <c r="FK138" s="37"/>
      <c r="FL138" s="37"/>
      <c r="FM138" s="37"/>
      <c r="FN138" s="37"/>
      <c r="FO138" s="37"/>
      <c r="FP138" s="37"/>
      <c r="FQ138" s="37"/>
    </row>
    <row r="139" spans="77:173" s="36" customFormat="1" ht="6.6" customHeight="1" x14ac:dyDescent="0.4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c r="DO139" s="35"/>
      <c r="DP139" s="35"/>
      <c r="DQ139" s="35"/>
      <c r="DR139" s="35"/>
      <c r="DS139" s="35"/>
      <c r="DT139" s="35"/>
      <c r="DU139" s="35"/>
      <c r="DV139" s="35"/>
      <c r="DW139" s="35"/>
      <c r="DX139" s="35"/>
      <c r="DY139" s="35"/>
      <c r="DZ139" s="35"/>
      <c r="EA139" s="35"/>
      <c r="EB139" s="35"/>
      <c r="EC139" s="35"/>
      <c r="ED139" s="35"/>
      <c r="EE139" s="35"/>
      <c r="EF139" s="35"/>
      <c r="EG139" s="35"/>
      <c r="EH139" s="35"/>
      <c r="EI139" s="35"/>
      <c r="EJ139" s="35"/>
      <c r="EK139" s="35"/>
      <c r="EL139" s="35"/>
      <c r="EM139" s="35"/>
      <c r="EN139" s="35"/>
      <c r="EO139" s="35"/>
      <c r="EP139" s="35"/>
      <c r="EQ139" s="35"/>
      <c r="ER139" s="35"/>
      <c r="ES139" s="35"/>
      <c r="ET139" s="35"/>
      <c r="EU139" s="35"/>
      <c r="EV139" s="35"/>
      <c r="EW139" s="35"/>
      <c r="EX139" s="35"/>
      <c r="EY139" s="35"/>
      <c r="EZ139" s="35"/>
      <c r="FA139" s="37"/>
      <c r="FB139" s="37"/>
      <c r="FC139" s="37"/>
      <c r="FD139" s="37"/>
      <c r="FE139" s="37"/>
      <c r="FF139" s="37"/>
      <c r="FG139" s="37"/>
      <c r="FH139" s="37"/>
      <c r="FI139" s="37"/>
      <c r="FJ139" s="37"/>
      <c r="FK139" s="37"/>
      <c r="FL139" s="37"/>
      <c r="FM139" s="37"/>
      <c r="FN139" s="37"/>
      <c r="FO139" s="37"/>
      <c r="FP139" s="37"/>
      <c r="FQ139" s="37"/>
    </row>
    <row r="140" spans="77:173" s="36" customFormat="1" ht="6.6" customHeight="1" x14ac:dyDescent="0.4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c r="ET140" s="35"/>
      <c r="EU140" s="35"/>
      <c r="EV140" s="35"/>
      <c r="EW140" s="35"/>
      <c r="EX140" s="35"/>
      <c r="EY140" s="35"/>
      <c r="EZ140" s="35"/>
      <c r="FA140" s="37"/>
      <c r="FB140" s="37"/>
      <c r="FC140" s="37"/>
      <c r="FD140" s="37"/>
      <c r="FE140" s="37"/>
      <c r="FF140" s="37"/>
      <c r="FG140" s="37"/>
      <c r="FH140" s="37"/>
      <c r="FI140" s="37"/>
      <c r="FJ140" s="37"/>
      <c r="FK140" s="37"/>
      <c r="FL140" s="37"/>
      <c r="FM140" s="37"/>
      <c r="FN140" s="37"/>
      <c r="FO140" s="37"/>
      <c r="FP140" s="37"/>
      <c r="FQ140" s="37"/>
    </row>
  </sheetData>
  <sheetProtection selectLockedCells="1" selectUnlockedCells="1"/>
  <mergeCells count="30">
    <mergeCell ref="BK9:BX11"/>
    <mergeCell ref="A11:AD12"/>
    <mergeCell ref="A1:N4"/>
    <mergeCell ref="BK1:BO3"/>
    <mergeCell ref="BP1:BX3"/>
    <mergeCell ref="O3:BJ5"/>
    <mergeCell ref="BK4:BX8"/>
    <mergeCell ref="AF13:AM15"/>
    <mergeCell ref="AN13:BX15"/>
    <mergeCell ref="AF16:AM18"/>
    <mergeCell ref="AN16:BX18"/>
    <mergeCell ref="AF19:AM21"/>
    <mergeCell ref="AN19:BX21"/>
    <mergeCell ref="AF22:AM24"/>
    <mergeCell ref="AN22:BX24"/>
    <mergeCell ref="A26:AN27"/>
    <mergeCell ref="AO26:BX27"/>
    <mergeCell ref="A28:I29"/>
    <mergeCell ref="J28:AJ29"/>
    <mergeCell ref="AK28:AN33"/>
    <mergeCell ref="AO28:AW29"/>
    <mergeCell ref="AX28:BX33"/>
    <mergeCell ref="A30:I33"/>
    <mergeCell ref="J30:AJ33"/>
    <mergeCell ref="AO30:AW33"/>
    <mergeCell ref="A34:BX110"/>
    <mergeCell ref="BE111:BT112"/>
    <mergeCell ref="AU112:BB114"/>
    <mergeCell ref="BC113:BW114"/>
    <mergeCell ref="A112:AS114"/>
  </mergeCells>
  <phoneticPr fontId="1"/>
  <pageMargins left="0.55118110236220474" right="0.55118110236220474" top="0.78740157480314965"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お読みください</vt:lpstr>
      <vt:lpstr>ディスプレイ解像度変更</vt:lpstr>
      <vt:lpstr>入力</vt:lpstr>
      <vt:lpstr>封筒用ラベル</vt:lpstr>
      <vt:lpstr>報告書</vt:lpstr>
      <vt:lpstr>報告書別紙</vt:lpstr>
      <vt:lpstr>推薦書</vt:lpstr>
      <vt:lpstr>推薦書別紙</vt:lpstr>
      <vt:lpstr>お読みください!Print_Area</vt:lpstr>
      <vt:lpstr>推薦書!Print_Area</vt:lpstr>
      <vt:lpstr>推薦書別紙!Print_Area</vt:lpstr>
      <vt:lpstr>入力!Print_Area</vt:lpstr>
      <vt:lpstr>封筒用ラベル!Print_Area</vt:lpstr>
      <vt:lpstr>報告書!Print_Area</vt:lpstr>
      <vt:lpstr>報告書別紙!Print_Area</vt:lpstr>
      <vt:lpstr>非表示</vt:lpstr>
      <vt:lpstr>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淺香　眞弓</cp:lastModifiedBy>
  <cp:lastPrinted>2023-10-04T06:22:32Z</cp:lastPrinted>
  <dcterms:created xsi:type="dcterms:W3CDTF">2021-06-02T07:30:20Z</dcterms:created>
  <dcterms:modified xsi:type="dcterms:W3CDTF">2023-10-04T09:46:18Z</dcterms:modified>
</cp:coreProperties>
</file>